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610" windowHeight="11640" activeTab="1"/>
  </bookViews>
  <sheets>
    <sheet name="RU REFORMA" sheetId="2" r:id="rId1"/>
    <sheet name="ELETRODUTO METÁLICO 3 4" sheetId="3" r:id="rId2"/>
    <sheet name="LUVA " sheetId="4" r:id="rId3"/>
    <sheet name="ABRAÇADEIRA 3 4" sheetId="6" r:id="rId4"/>
    <sheet name="CURVA CURTA" sheetId="5" r:id="rId5"/>
    <sheet name="ELETROCALHA 50 50" sheetId="7" r:id="rId6"/>
    <sheet name="JUNÇÃO" sheetId="8" r:id="rId7"/>
    <sheet name="SAIDA 3 4" sheetId="9" r:id="rId8"/>
    <sheet name="SUSPENSÃO" sheetId="10" r:id="rId9"/>
    <sheet name="VERGALHÃO" sheetId="11" r:id="rId10"/>
    <sheet name="PORCA" sheetId="12" r:id="rId11"/>
    <sheet name="ARRUELA" sheetId="13" r:id="rId12"/>
    <sheet name="CANTONEIRA ZZ" sheetId="14" r:id="rId13"/>
    <sheet name="PARAFUSO" sheetId="15" r:id="rId14"/>
    <sheet name="ANILHA" sheetId="16" r:id="rId15"/>
    <sheet name="PATCH CORD 1.5" sheetId="17" r:id="rId16"/>
    <sheet name="PATCH CORD 2.5" sheetId="18" r:id="rId17"/>
    <sheet name="TOMADA DUPLA" sheetId="19" r:id="rId18"/>
    <sheet name="TOMADA SIMPLES" sheetId="20" r:id="rId19"/>
    <sheet name="ORGANIZADOR" sheetId="21" r:id="rId20"/>
    <sheet name="RACK" sheetId="22" r:id="rId21"/>
    <sheet name="Plan1" sheetId="23" r:id="rId22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2"/>
  <c r="D14" l="1"/>
  <c r="D21" l="1"/>
  <c r="D19"/>
  <c r="D15"/>
  <c r="D18"/>
  <c r="D17"/>
  <c r="D16"/>
</calcChain>
</file>

<file path=xl/sharedStrings.xml><?xml version="1.0" encoding="utf-8"?>
<sst xmlns="http://schemas.openxmlformats.org/spreadsheetml/2006/main" count="455" uniqueCount="93">
  <si>
    <t>M</t>
  </si>
  <si>
    <t>UN</t>
  </si>
  <si>
    <t>CERTIFICAÇÃO DE PONTO METÁLICO CAT 6</t>
  </si>
  <si>
    <t>DESCRIÇÃO</t>
  </si>
  <si>
    <t>UNIDADE</t>
  </si>
  <si>
    <t>QUANT</t>
  </si>
  <si>
    <t>CABEAMENTO ESTRUTURADO</t>
  </si>
  <si>
    <t>RACK E ACESSÓRIOS</t>
  </si>
  <si>
    <t>CABOS, EQUIPAMENTOS E TOMADAS</t>
  </si>
  <si>
    <t>FORNECIMENTO E INSTALAÇÃO DE PATCH CORD GIGALAN  AZUL CAT.6 2.5 METROS</t>
  </si>
  <si>
    <t>FORNECIMENTO E INSTALAÇÃO DE CABO U/UTP CM DE 4 PARES TRANÇADOS, 23 AWG, CAPA EXTERNA EM PVC NÃO PROPAGANTE À CHAMA,CM CAT.6 6MM² EM CONFORMIDADE COM A DIRETIVA ROHS</t>
  </si>
  <si>
    <t>INFRA ELETRODUTOS</t>
  </si>
  <si>
    <t>INFRA ELETROCALHA</t>
  </si>
  <si>
    <t xml:space="preserve">PORCA SEXTAVADA PARA VERGALHAO 1/4" - FORNECIMENTO E INSTALAÇÃO </t>
  </si>
  <si>
    <t xml:space="preserve">ARRUELA LISA ZINCADA PARA VERGALHAO 1/4" - FORNECIMENTO E INSTALAÇÃO </t>
  </si>
  <si>
    <t xml:space="preserve">PARAFUSO DE CABEÇA DE LENTILHA Ø1/4 X3/4" - FORNECIMENTO E INSTALAÇÃO </t>
  </si>
  <si>
    <t xml:space="preserve">CANTONEIRA ZZ - FORNECIMENTO E INSTALAÇÃO </t>
  </si>
  <si>
    <t>FORNECIMENTO E COLOCAÇÃO DE ANILHA PARA IDENTIFICAÇÃO</t>
  </si>
  <si>
    <t>FORNECIMENTO E INSTALAÇÃO DE ORGANIZADOR DE CABOS HORIZONTAL, FECHADO, PADRÃO RACK 19"</t>
  </si>
  <si>
    <t>COTAÇÃO</t>
  </si>
  <si>
    <t>MODELO SEINFRA C4568</t>
  </si>
  <si>
    <t>MODELO ORSE 07384</t>
  </si>
  <si>
    <t>MODELO ORSE 09832</t>
  </si>
  <si>
    <t>MODELO ORSE 09816</t>
  </si>
  <si>
    <t>MODELO ORSE 11214</t>
  </si>
  <si>
    <t>MODELO ORSE 10268</t>
  </si>
  <si>
    <t xml:space="preserve">ELETRODUTO METÁLICO (3/4") ROSCÁVEL PARA CIRCUITOS TERMINAIS, INSTALADO EM PAREDE - FORNECIMENTO E INSTALAÇÃO. </t>
  </si>
  <si>
    <t xml:space="preserve">CONDULETE EM ALUMÍNIO  MÚLTIPLO, TIPO X,  (3/4") PARA ELETRODUTO ROSCÁVEL APARENTE- FORNECIMENTO E INSTALAÇÃO. </t>
  </si>
  <si>
    <t>FORNECIMENTO E INSTALAÇÃO DE PATCH CORD GIGALAN  AZUL CAT.6 0.5 METROS</t>
  </si>
  <si>
    <t>RACK FECHADO DE PAREDE 12U 19" - FORNECIMENTO E INSTALAÇÃO</t>
  </si>
  <si>
    <t>ELETROCALHA METÁLICA TIPO U PERFURADA EM CHAPA DE AÇO GALVANIZADO DIMENSÃO 50X50MM, COM VIROLA - FORNECIMENTO E INSTALAÇÃO</t>
  </si>
  <si>
    <t>SAÍDA LATERAL PARA ELETRODUTO 3/4" - FORNECIMENTO E INSTALAÇÃO</t>
  </si>
  <si>
    <t>VERGALHÃO ROSCA SEM FIM 1/4'' PARA FIXAÇÃO DE ELETROCALHA METÁLICA - FORNECIMENTO E INSTALAÇÃO</t>
  </si>
  <si>
    <t>MODELO SINAPI 91871</t>
  </si>
  <si>
    <t>MODELO SINAPI 91884</t>
  </si>
  <si>
    <t xml:space="preserve">LUVA PARA ELETRODUTO METÁLICO ROSCÁVEL (3/4") PARA CIRCUITOS TERMINAIS, INSTALADO EM PAREDE - FORNECIMENTO E INSTALAÇÃO. </t>
  </si>
  <si>
    <t xml:space="preserve">CURVA CURTA DE 90 GRAUS PARA ELETRODUTO METÁLICO ROSCÁVEL 3/4" PARA CIRCUITOS TERMINAIS, INSTALADO EM PAREDE - FORNECIMENTO E INSTALAÇÃO. </t>
  </si>
  <si>
    <t>MODELO SINAPI 91914</t>
  </si>
  <si>
    <t>MODELO ORSE 12500</t>
  </si>
  <si>
    <t>MODELO ORSE 08351</t>
  </si>
  <si>
    <t>MODELO ORSE 11230</t>
  </si>
  <si>
    <t>MODELO ORSE 00698</t>
  </si>
  <si>
    <t xml:space="preserve">FORNECIMENTO E INSTALAÇÃO DE ABRAÇADEIRA METÁLICA TIPO "D" 3/4" </t>
  </si>
  <si>
    <t>MODELO 08441/ORSE</t>
  </si>
  <si>
    <t>MODELO ORSE 00762</t>
  </si>
  <si>
    <t>MODELO ORSE 11848</t>
  </si>
  <si>
    <t>MODELO ORSE 08682</t>
  </si>
  <si>
    <t/>
  </si>
  <si>
    <t>INSUMO</t>
  </si>
  <si>
    <t>1,0170000</t>
  </si>
  <si>
    <t>COMPOSICAO</t>
  </si>
  <si>
    <t>88247</t>
  </si>
  <si>
    <t>AUXILIAR DE ELETRICISTA COM ENCARGOS COMPLEMENTARES</t>
  </si>
  <si>
    <t>H</t>
  </si>
  <si>
    <t>0,1700000</t>
  </si>
  <si>
    <t>88264</t>
  </si>
  <si>
    <t>ELETRICISTA COM ENCARGOS COMPLEMENTARES</t>
  </si>
  <si>
    <t>1,0000000</t>
  </si>
  <si>
    <t>0,1590000</t>
  </si>
  <si>
    <t>0,2390000</t>
  </si>
  <si>
    <t>LUVA PARA ELETRODUTO, EM ACO GALVANIZADO ELETROLITICO, DIAMETRO DE 20 MM (3/4")</t>
  </si>
  <si>
    <t>CURVA 90 GRAUS, PARA ELETRODUTO, EM ACO GALVANIZADO ELETROLITICO, DIAMETRO DE 20 MM (3/4")</t>
  </si>
  <si>
    <t>ABRACADEIRA EM ACO PARA AMARRACAO DE ELETRODUTOS, TIPO D, COM 3/4" E PARAFUSO DE FIXACAO</t>
  </si>
  <si>
    <t xml:space="preserve">ELETROCALHA METÁLICA TIPO U PERFURADA EM CHAPA DE AÇO GALVANIZADO DIMENSÃO 50X50MM, COM VIROLA </t>
  </si>
  <si>
    <t xml:space="preserve">SAÍDA LATERAL PARA ELETRODUTO 3/4" </t>
  </si>
  <si>
    <t>SUSPENSÃO VERTICAL PARA ELETROCALHA METÁLICA TIPO U PERFURADA EM CHAPA DE AÇO GALVANIZADO DIMENSÃO 100X50MM, COM VIROLA - FORNECIMENTO E INSTALAÇÃO</t>
  </si>
  <si>
    <t xml:space="preserve">SUSPENSÃO VERTICAL PARA ELETROCALHA METÁLICA TIPO U PERFURADA EM CHAPA DE AÇO GALVANIZADO DIMENSÃO 100X50MM, COM VIROLA </t>
  </si>
  <si>
    <t>JUNÇÃO/EMENDA/TALA PARA ELETROCALHA METÁLICA TIPO U PERFURADA EM CHAPA DE AÇO GALVANIZADO DIMENSÃO 50X50MM, COM VIROLA - FORNECIMENTO E INSTALAÇÃO</t>
  </si>
  <si>
    <t>JUNÇÃO/EMENDA/TALA PARA ELETROCALHA METÁLICA TIPO U PERFURADA EM CHAPA DE AÇO GALVANIZADO DIMENSÃO 50X50MM, COM VIROLA</t>
  </si>
  <si>
    <t>MODELO ORSE 07879</t>
  </si>
  <si>
    <t>MODELO ORSE 00724</t>
  </si>
  <si>
    <t>VERGALHÃO ROSCA SEM FIM 1/4'' PARA FIXAÇÃO DE ELETROCALHA METÁLICA</t>
  </si>
  <si>
    <t xml:space="preserve">PORCA SEXTAVADA PARA VERGALHAO 1/4" </t>
  </si>
  <si>
    <t xml:space="preserve">ARRUELA LISA ZINCADA PARA VERGALHAO 1/4" </t>
  </si>
  <si>
    <t>CANTONEIRA ZZ</t>
  </si>
  <si>
    <t>FIXAÇÃO UTILIZANDO PARAFUSO E BUCHA DE NYLON, SOMENTE MÃO DE OBRA. AF_10/2016</t>
  </si>
  <si>
    <t>ANILHA PARA IDENTIFICAÇÃO</t>
  </si>
  <si>
    <t>FORNECIMENTO E INSTALAÇÃO DE PATCH CORD GIGALAN  AZUL CAT.6 1.5 METROS</t>
  </si>
  <si>
    <t>PATCH CORD GIGALAN  AZUL CAT.6 1.5 METROS</t>
  </si>
  <si>
    <t>PATCH CORD GIGALAN  AZUL CAT.6 2.5 METROS</t>
  </si>
  <si>
    <t>BUCHA DE NYLON SEM ABA S8, COM PARAFUSO DE 4,80 X 50 MM EM ACO ZINCADO COM ROSCA SOBERBA, CABEÇA CHATA E FENDA PHILLIPS - FORNECIMENTO</t>
  </si>
  <si>
    <t>MODELO ORSE 11234</t>
  </si>
  <si>
    <t>TOMADA FÊMEA COM 2 CONECTORES RJ45 GIGALAN U/UTP CAT. 6  INCLUSIVE PLACA PARA CONDULETE, REF.35060011, FABRICANTE FURUKAWA OU EQUIVALENTE TÉCNICO</t>
  </si>
  <si>
    <t>TOMADA FÊMEA COM 2 CONECTORES RJ45 GIGALAN U/UTP CAT. 6 INCLUSIVE PLACA PARA CONDULETE, REF.35060011, FABRICANTE FURUKAWA OU EQUIVALENTE TÉCNICO - FORNECIMENTO E INSTALAÇÃO</t>
  </si>
  <si>
    <t>TOMADA FÊMEA COM 1 CONECTOR RJ45 GIGALAN U/UTP CAT. 6   INCLUSIVE PLACA PARA CONDULETE , REF.35060011, FABRICANTE FURUKAWA OU EQUIVALENTE TÉCNICO - FORNECIMENTO E INSTALAÇÃO</t>
  </si>
  <si>
    <t xml:space="preserve">TOMADA FÊMEA COM 1 CONECTOR RJ45 GIGALAN U/UTP CAT. 6   INCLUSIVE PLACA PARA CONDULETE , REF.35060011, FABRICANTE FURUKAWA OU EQUIVALENTE TÉCNICO </t>
  </si>
  <si>
    <t>ORGANIZADOR DE CABOS HORIZONTAL, FECHADO, PADRÃO RACK 19"</t>
  </si>
  <si>
    <t xml:space="preserve">RACK FECHADO DE PAREDE 12U 19" </t>
  </si>
  <si>
    <t xml:space="preserve">PARAFUSO DE CABEÇA DE LENTILHA Ø 1/4 X3/4" - FORNECIMENTO E INSTALAÇÃO </t>
  </si>
  <si>
    <t xml:space="preserve">PARAFUSO DE CABEÇA DE LENTILHA Ø 1/4 X3/4" </t>
  </si>
  <si>
    <t>RU REFORMA - ADMINISTRAÇÃO - Distribuição interna</t>
  </si>
  <si>
    <t xml:space="preserve">CÓDIGO </t>
  </si>
  <si>
    <t>ELETRODUTO METALICO ROSCAVEL DE 3/4 ", SEM LUVA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</si>
</sst>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"/>
  </numFmts>
  <fonts count="3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rgb="FF000000"/>
      <name val="Arial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8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9"/>
      <name val="Arial"/>
      <family val="2"/>
      <charset val="1"/>
    </font>
    <font>
      <sz val="8"/>
      <name val="Arial"/>
      <family val="2"/>
      <charset val="1"/>
    </font>
    <font>
      <sz val="11"/>
      <color rgb="FF000000"/>
      <name val="Calibri"/>
      <family val="2"/>
    </font>
    <font>
      <sz val="8"/>
      <color rgb="FF000000"/>
      <name val="Courier"/>
      <family val="3"/>
    </font>
    <font>
      <sz val="8"/>
      <color indexed="8"/>
      <name val="Courier"/>
      <family val="3"/>
    </font>
  </fonts>
  <fills count="4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EFEFF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8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7" borderId="11" applyNumberFormat="0" applyAlignment="0" applyProtection="0"/>
    <xf numFmtId="0" fontId="13" fillId="8" borderId="12" applyNumberFormat="0" applyAlignment="0" applyProtection="0"/>
    <xf numFmtId="0" fontId="14" fillId="8" borderId="11" applyNumberFormat="0" applyAlignment="0" applyProtection="0"/>
    <xf numFmtId="0" fontId="15" fillId="0" borderId="13" applyNumberFormat="0" applyFill="0" applyAlignment="0" applyProtection="0"/>
    <xf numFmtId="0" fontId="16" fillId="9" borderId="14" applyNumberFormat="0" applyAlignment="0" applyProtection="0"/>
    <xf numFmtId="0" fontId="17" fillId="0" borderId="0" applyNumberFormat="0" applyFill="0" applyBorder="0" applyAlignment="0" applyProtection="0"/>
    <xf numFmtId="0" fontId="7" fillId="10" borderId="15" applyNumberFormat="0" applyFont="0" applyAlignment="0" applyProtection="0"/>
    <xf numFmtId="0" fontId="18" fillId="0" borderId="0" applyNumberFormat="0" applyFill="0" applyBorder="0" applyAlignment="0" applyProtection="0"/>
    <xf numFmtId="0" fontId="19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19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19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19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19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19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43" fontId="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19" fillId="14" borderId="0" applyNumberFormat="0" applyBorder="0" applyAlignment="0" applyProtection="0"/>
    <xf numFmtId="0" fontId="19" fillId="18" borderId="0" applyNumberFormat="0" applyBorder="0" applyAlignment="0" applyProtection="0"/>
    <xf numFmtId="0" fontId="19" fillId="22" borderId="0" applyNumberFormat="0" applyBorder="0" applyAlignment="0" applyProtection="0"/>
    <xf numFmtId="0" fontId="19" fillId="26" borderId="0" applyNumberFormat="0" applyBorder="0" applyAlignment="0" applyProtection="0"/>
    <xf numFmtId="0" fontId="19" fillId="30" borderId="0" applyNumberFormat="0" applyBorder="0" applyAlignment="0" applyProtection="0"/>
    <xf numFmtId="0" fontId="19" fillId="34" borderId="0" applyNumberFormat="0" applyBorder="0" applyAlignment="0" applyProtection="0"/>
    <xf numFmtId="0" fontId="23" fillId="0" borderId="0"/>
    <xf numFmtId="44" fontId="24" fillId="0" borderId="0" applyFont="0" applyFill="0" applyBorder="0" applyAlignment="0" applyProtection="0"/>
    <xf numFmtId="0" fontId="23" fillId="0" borderId="0"/>
    <xf numFmtId="0" fontId="23" fillId="0" borderId="0"/>
    <xf numFmtId="0" fontId="28" fillId="0" borderId="0"/>
  </cellStyleXfs>
  <cellXfs count="66">
    <xf numFmtId="0" fontId="0" fillId="0" borderId="0" xfId="0"/>
    <xf numFmtId="0" fontId="2" fillId="0" borderId="3" xfId="2" applyBorder="1"/>
    <xf numFmtId="0" fontId="4" fillId="2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27" fillId="35" borderId="3" xfId="0" applyFont="1" applyFill="1" applyBorder="1" applyAlignment="1">
      <alignment horizontal="left" vertical="center" wrapText="1"/>
    </xf>
    <xf numFmtId="0" fontId="4" fillId="35" borderId="3" xfId="0" applyFont="1" applyFill="1" applyBorder="1" applyAlignment="1">
      <alignment horizontal="center" vertical="center" wrapText="1"/>
    </xf>
    <xf numFmtId="4" fontId="5" fillId="35" borderId="8" xfId="0" applyNumberFormat="1" applyFont="1" applyFill="1" applyBorder="1" applyAlignment="1">
      <alignment horizontal="center" vertical="center" wrapText="1"/>
    </xf>
    <xf numFmtId="0" fontId="4" fillId="35" borderId="5" xfId="0" applyFont="1" applyFill="1" applyBorder="1" applyAlignment="1">
      <alignment horizontal="center" vertical="center" wrapText="1"/>
    </xf>
    <xf numFmtId="4" fontId="4" fillId="35" borderId="8" xfId="0" applyNumberFormat="1" applyFont="1" applyFill="1" applyBorder="1" applyAlignment="1">
      <alignment horizontal="center" vertical="center" wrapText="1"/>
    </xf>
    <xf numFmtId="0" fontId="4" fillId="37" borderId="5" xfId="0" applyFont="1" applyFill="1" applyBorder="1" applyAlignment="1">
      <alignment horizontal="center" vertical="center" wrapText="1"/>
    </xf>
    <xf numFmtId="4" fontId="4" fillId="37" borderId="6" xfId="0" applyNumberFormat="1" applyFont="1" applyFill="1" applyBorder="1" applyAlignment="1">
      <alignment horizontal="center" vertical="center" wrapText="1"/>
    </xf>
    <xf numFmtId="0" fontId="27" fillId="37" borderId="3" xfId="0" applyFont="1" applyFill="1" applyBorder="1" applyAlignment="1">
      <alignment horizontal="left" vertical="center" wrapText="1"/>
    </xf>
    <xf numFmtId="0" fontId="4" fillId="37" borderId="3" xfId="0" applyFont="1" applyFill="1" applyBorder="1" applyAlignment="1">
      <alignment horizontal="center" vertical="center" wrapText="1"/>
    </xf>
    <xf numFmtId="4" fontId="4" fillId="37" borderId="8" xfId="0" applyNumberFormat="1" applyFont="1" applyFill="1" applyBorder="1" applyAlignment="1">
      <alignment horizontal="center" vertical="center" wrapText="1"/>
    </xf>
    <xf numFmtId="4" fontId="6" fillId="37" borderId="6" xfId="0" applyNumberFormat="1" applyFont="1" applyFill="1" applyBorder="1" applyAlignment="1">
      <alignment horizontal="center" vertical="center" wrapText="1"/>
    </xf>
    <xf numFmtId="0" fontId="5" fillId="37" borderId="3" xfId="0" applyFont="1" applyFill="1" applyBorder="1" applyAlignment="1">
      <alignment horizontal="center" vertical="center" wrapText="1"/>
    </xf>
    <xf numFmtId="4" fontId="5" fillId="37" borderId="8" xfId="0" applyNumberFormat="1" applyFont="1" applyFill="1" applyBorder="1" applyAlignment="1">
      <alignment horizontal="center" vertical="center" wrapText="1"/>
    </xf>
    <xf numFmtId="0" fontId="4" fillId="38" borderId="5" xfId="0" applyFont="1" applyFill="1" applyBorder="1" applyAlignment="1">
      <alignment horizontal="center" vertical="center" wrapText="1"/>
    </xf>
    <xf numFmtId="4" fontId="5" fillId="38" borderId="8" xfId="0" applyNumberFormat="1" applyFont="1" applyFill="1" applyBorder="1" applyAlignment="1">
      <alignment horizontal="center" vertical="center" wrapText="1"/>
    </xf>
    <xf numFmtId="0" fontId="2" fillId="0" borderId="3" xfId="2" applyBorder="1" applyAlignment="1"/>
    <xf numFmtId="0" fontId="5" fillId="3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26" fillId="2" borderId="3" xfId="0" applyFont="1" applyFill="1" applyBorder="1" applyAlignment="1">
      <alignment vertical="center" wrapText="1"/>
    </xf>
    <xf numFmtId="0" fontId="27" fillId="35" borderId="3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22" fillId="37" borderId="3" xfId="0" applyFont="1" applyFill="1" applyBorder="1" applyAlignment="1">
      <alignment vertical="center" wrapText="1"/>
    </xf>
    <xf numFmtId="0" fontId="27" fillId="37" borderId="3" xfId="0" applyFont="1" applyFill="1" applyBorder="1" applyAlignment="1">
      <alignment vertical="center" wrapText="1"/>
    </xf>
    <xf numFmtId="0" fontId="27" fillId="38" borderId="3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/>
    <xf numFmtId="0" fontId="6" fillId="36" borderId="3" xfId="0" applyFont="1" applyFill="1" applyBorder="1" applyAlignment="1">
      <alignment horizontal="left" vertical="center" wrapText="1"/>
    </xf>
    <xf numFmtId="0" fontId="4" fillId="36" borderId="3" xfId="0" applyFont="1" applyFill="1" applyBorder="1" applyAlignment="1">
      <alignment horizontal="left" vertical="center" wrapText="1"/>
    </xf>
    <xf numFmtId="0" fontId="26" fillId="35" borderId="3" xfId="0" applyFont="1" applyFill="1" applyBorder="1" applyAlignment="1">
      <alignment horizontal="left" vertical="center" wrapText="1"/>
    </xf>
    <xf numFmtId="0" fontId="22" fillId="35" borderId="3" xfId="0" applyFont="1" applyFill="1" applyBorder="1" applyAlignment="1">
      <alignment horizontal="left" vertical="center" wrapText="1"/>
    </xf>
    <xf numFmtId="0" fontId="25" fillId="36" borderId="3" xfId="0" applyFont="1" applyFill="1" applyBorder="1" applyAlignment="1">
      <alignment horizontal="left" vertical="center" wrapText="1"/>
    </xf>
    <xf numFmtId="0" fontId="25" fillId="35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37" borderId="5" xfId="0" applyFont="1" applyFill="1" applyBorder="1" applyAlignment="1">
      <alignment horizontal="left" vertical="center" wrapText="1"/>
    </xf>
    <xf numFmtId="0" fontId="4" fillId="37" borderId="3" xfId="0" applyFont="1" applyFill="1" applyBorder="1" applyAlignment="1">
      <alignment horizontal="left" vertical="center" wrapText="1"/>
    </xf>
    <xf numFmtId="0" fontId="4" fillId="38" borderId="5" xfId="0" applyFont="1" applyFill="1" applyBorder="1" applyAlignment="1">
      <alignment horizontal="left" vertical="center" wrapText="1"/>
    </xf>
    <xf numFmtId="0" fontId="5" fillId="38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29" fillId="39" borderId="3" xfId="47" applyFont="1" applyFill="1" applyBorder="1" applyAlignment="1">
      <alignment horizontal="center" vertical="center" wrapText="1"/>
    </xf>
    <xf numFmtId="0" fontId="29" fillId="39" borderId="3" xfId="47" applyFont="1" applyFill="1" applyBorder="1" applyAlignment="1">
      <alignment horizontal="left" vertical="center" wrapText="1"/>
    </xf>
    <xf numFmtId="4" fontId="29" fillId="39" borderId="3" xfId="47" applyNumberFormat="1" applyFont="1" applyFill="1" applyBorder="1" applyAlignment="1">
      <alignment horizontal="center" vertical="center" wrapText="1"/>
    </xf>
    <xf numFmtId="0" fontId="30" fillId="40" borderId="3" xfId="47" applyFont="1" applyFill="1" applyBorder="1" applyAlignment="1">
      <alignment horizontal="center" vertical="center" wrapText="1"/>
    </xf>
    <xf numFmtId="0" fontId="30" fillId="40" borderId="3" xfId="47" applyFont="1" applyFill="1" applyBorder="1" applyAlignment="1">
      <alignment horizontal="left" vertical="center" wrapText="1"/>
    </xf>
    <xf numFmtId="4" fontId="30" fillId="40" borderId="3" xfId="47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164" fontId="29" fillId="39" borderId="3" xfId="47" applyNumberFormat="1" applyFont="1" applyFill="1" applyBorder="1" applyAlignment="1">
      <alignment horizontal="center" vertical="center" wrapText="1"/>
    </xf>
    <xf numFmtId="0" fontId="1" fillId="0" borderId="1" xfId="1" applyAlignment="1">
      <alignment horizontal="center"/>
    </xf>
    <xf numFmtId="0" fontId="2" fillId="0" borderId="2" xfId="2" applyAlignment="1">
      <alignment horizontal="center"/>
    </xf>
  </cellXfs>
  <cellStyles count="48">
    <cellStyle name="20% - Ênfase1" xfId="17" builtinId="30" customBuiltin="1"/>
    <cellStyle name="20% - Ênfase2" xfId="20" builtinId="34" customBuiltin="1"/>
    <cellStyle name="20% - Ênfase3" xfId="23" builtinId="38" customBuiltin="1"/>
    <cellStyle name="20% - Ênfase4" xfId="26" builtinId="42" customBuiltin="1"/>
    <cellStyle name="20% - Ênfase5" xfId="29" builtinId="46" customBuiltin="1"/>
    <cellStyle name="20% - Ênfase6" xfId="32" builtinId="50" customBuiltin="1"/>
    <cellStyle name="40% - Ênfase1" xfId="18" builtinId="31" customBuiltin="1"/>
    <cellStyle name="40% - Ênfase2" xfId="21" builtinId="35" customBuiltin="1"/>
    <cellStyle name="40% - Ênfase3" xfId="24" builtinId="39" customBuiltin="1"/>
    <cellStyle name="40% - Ênfase4" xfId="27" builtinId="43" customBuiltin="1"/>
    <cellStyle name="40% - Ênfase5" xfId="30" builtinId="47" customBuiltin="1"/>
    <cellStyle name="40% - Ênfase6" xfId="33" builtinId="51" customBuiltin="1"/>
    <cellStyle name="60% - Accent1 2" xfId="37"/>
    <cellStyle name="60% - Accent2 2" xfId="38"/>
    <cellStyle name="60% - Accent3 2" xfId="39"/>
    <cellStyle name="60% - Accent4 2" xfId="40"/>
    <cellStyle name="60% - Accent5 2" xfId="41"/>
    <cellStyle name="60% - Accent6 2" xfId="42"/>
    <cellStyle name="Bom" xfId="6" builtinId="26" customBuiltin="1"/>
    <cellStyle name="Cálculo" xfId="10" builtinId="22" customBuiltin="1"/>
    <cellStyle name="Célula de Verificação" xfId="12" builtinId="23" customBuiltin="1"/>
    <cellStyle name="Célula Vinculada" xfId="11" builtinId="24" customBuiltin="1"/>
    <cellStyle name="Comma 2" xfId="34"/>
    <cellStyle name="Ênfase1" xfId="16" builtinId="29" customBuiltin="1"/>
    <cellStyle name="Ênfase2" xfId="19" builtinId="33" customBuiltin="1"/>
    <cellStyle name="Ênfase3" xfId="22" builtinId="37" customBuiltin="1"/>
    <cellStyle name="Ênfase4" xfId="25" builtinId="41" customBuiltin="1"/>
    <cellStyle name="Ênfase5" xfId="28" builtinId="45" customBuiltin="1"/>
    <cellStyle name="Ênfase6" xfId="31" builtinId="49" customBuiltin="1"/>
    <cellStyle name="Entrada" xfId="8" builtinId="20" customBuiltin="1"/>
    <cellStyle name="Incorreto" xfId="7" builtinId="27" customBuiltin="1"/>
    <cellStyle name="Moeda 2" xfId="44"/>
    <cellStyle name="Neutral 2" xfId="36"/>
    <cellStyle name="Normal" xfId="0" builtinId="0"/>
    <cellStyle name="Normal 2" xfId="43"/>
    <cellStyle name="Normal 3" xfId="46"/>
    <cellStyle name="Normal 4" xfId="45"/>
    <cellStyle name="Normal_Pesquisa no referencial 10 de maio de 2013" xfId="47"/>
    <cellStyle name="Nota" xfId="14" builtinId="10" customBuiltin="1"/>
    <cellStyle name="Saída" xfId="9" builtinId="21" customBuiltin="1"/>
    <cellStyle name="Texto de Aviso" xfId="13" builtinId="11" customBuiltin="1"/>
    <cellStyle name="Texto Explicativo" xfId="15" builtinId="53" customBuiltin="1"/>
    <cellStyle name="Title 2" xfId="35"/>
    <cellStyle name="Título 1" xfId="1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2" builtinId="25" customBuiltin="1"/>
  </cellStyles>
  <dxfs count="206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numFmt numFmtId="4" formatCode="#,##0.00"/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general" vertical="center" textRotation="0" wrapText="1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top" textRotation="0" wrapText="1" indent="0" relativeIndent="255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scheme val="none"/>
      </font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id="1" name="Tabela1" displayName="Tabela1" ref="A4:D32" headerRowCount="0" totalsRowShown="0" headerRowDxfId="205" headerRowBorderDxfId="204" tableBorderDxfId="203" totalsRowBorderDxfId="202">
  <tableColumns count="4">
    <tableColumn id="1" name=" " headerRowDxfId="201" dataDxfId="200"/>
    <tableColumn id="2" name="CABO TELEFONICO CI-30 30PARES (USO INTERNO) - FORNECIMENTO E INSTALAÇÃO" headerRowDxfId="199" dataDxfId="198"/>
    <tableColumn id="3" name="M" headerRowDxfId="197" dataDxfId="196"/>
    <tableColumn id="4" name="50" headerRowDxfId="195" dataDxfId="19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7"/>
  <sheetViews>
    <sheetView topLeftCell="A7" workbookViewId="0">
      <selection activeCell="B12" sqref="B12"/>
    </sheetView>
  </sheetViews>
  <sheetFormatPr defaultRowHeight="15"/>
  <cols>
    <col min="1" max="1" width="22.140625" style="39" bestFit="1" customWidth="1"/>
    <col min="2" max="2" width="75.7109375" customWidth="1"/>
    <col min="3" max="3" width="11.7109375" customWidth="1"/>
    <col min="4" max="4" width="11" customWidth="1"/>
    <col min="5" max="5" width="52.85546875" customWidth="1"/>
  </cols>
  <sheetData>
    <row r="1" spans="1:4" ht="20.25" thickBot="1">
      <c r="A1" s="64" t="s">
        <v>6</v>
      </c>
      <c r="B1" s="64"/>
      <c r="C1" s="64"/>
      <c r="D1" s="64"/>
    </row>
    <row r="2" spans="1:4" ht="16.5" thickTop="1" thickBot="1">
      <c r="A2" s="65" t="s">
        <v>90</v>
      </c>
      <c r="B2" s="65"/>
      <c r="C2" s="65"/>
      <c r="D2" s="65"/>
    </row>
    <row r="3" spans="1:4" ht="15.75" thickTop="1">
      <c r="A3" s="28" t="s">
        <v>91</v>
      </c>
      <c r="B3" s="1" t="s">
        <v>3</v>
      </c>
      <c r="C3" s="1" t="s">
        <v>4</v>
      </c>
      <c r="D3" s="1" t="s">
        <v>5</v>
      </c>
    </row>
    <row r="4" spans="1:4">
      <c r="A4" s="29"/>
      <c r="B4" s="3" t="s">
        <v>11</v>
      </c>
      <c r="C4" s="8"/>
      <c r="D4" s="9"/>
    </row>
    <row r="5" spans="1:4" s="5" customFormat="1" ht="24">
      <c r="A5" s="30" t="s">
        <v>33</v>
      </c>
      <c r="B5" s="46" t="s">
        <v>26</v>
      </c>
      <c r="C5" s="2" t="s">
        <v>0</v>
      </c>
      <c r="D5" s="12">
        <v>30</v>
      </c>
    </row>
    <row r="6" spans="1:4" ht="14.25" customHeight="1">
      <c r="A6" s="31" t="s">
        <v>34</v>
      </c>
      <c r="B6" s="46" t="s">
        <v>35</v>
      </c>
      <c r="C6" s="2" t="s">
        <v>1</v>
      </c>
      <c r="D6" s="11">
        <v>2</v>
      </c>
    </row>
    <row r="7" spans="1:4" ht="24">
      <c r="A7" s="52">
        <v>95801</v>
      </c>
      <c r="B7" s="46" t="s">
        <v>27</v>
      </c>
      <c r="C7" s="2" t="s">
        <v>1</v>
      </c>
      <c r="D7" s="11">
        <v>11</v>
      </c>
    </row>
    <row r="8" spans="1:4" s="5" customFormat="1">
      <c r="A8" s="52" t="s">
        <v>43</v>
      </c>
      <c r="B8" s="46" t="s">
        <v>42</v>
      </c>
      <c r="C8" s="2" t="s">
        <v>1</v>
      </c>
      <c r="D8" s="11">
        <v>15</v>
      </c>
    </row>
    <row r="9" spans="1:4" ht="24">
      <c r="A9" s="32" t="s">
        <v>37</v>
      </c>
      <c r="B9" s="47" t="s">
        <v>36</v>
      </c>
      <c r="C9" s="2" t="s">
        <v>1</v>
      </c>
      <c r="D9" s="12">
        <v>6</v>
      </c>
    </row>
    <row r="10" spans="1:4">
      <c r="A10" s="29"/>
      <c r="B10" s="3" t="s">
        <v>12</v>
      </c>
      <c r="C10" s="8"/>
      <c r="D10" s="9"/>
    </row>
    <row r="11" spans="1:4" s="5" customFormat="1" ht="24">
      <c r="A11" s="33" t="s">
        <v>44</v>
      </c>
      <c r="B11" s="40" t="s">
        <v>30</v>
      </c>
      <c r="C11" s="14" t="s">
        <v>0</v>
      </c>
      <c r="D11" s="15">
        <v>12</v>
      </c>
    </row>
    <row r="12" spans="1:4" s="5" customFormat="1" ht="36">
      <c r="A12" s="33" t="s">
        <v>45</v>
      </c>
      <c r="B12" s="41" t="s">
        <v>67</v>
      </c>
      <c r="C12" s="16" t="s">
        <v>1</v>
      </c>
      <c r="D12" s="15">
        <v>3</v>
      </c>
    </row>
    <row r="13" spans="1:4" s="5" customFormat="1">
      <c r="A13" s="33" t="s">
        <v>70</v>
      </c>
      <c r="B13" s="41" t="s">
        <v>31</v>
      </c>
      <c r="C13" s="16" t="s">
        <v>1</v>
      </c>
      <c r="D13" s="15">
        <v>5</v>
      </c>
    </row>
    <row r="14" spans="1:4" s="5" customFormat="1" ht="36">
      <c r="A14" s="33" t="s">
        <v>69</v>
      </c>
      <c r="B14" s="42" t="s">
        <v>65</v>
      </c>
      <c r="C14" s="16" t="s">
        <v>1</v>
      </c>
      <c r="D14" s="15">
        <f>D11</f>
        <v>12</v>
      </c>
    </row>
    <row r="15" spans="1:4" s="5" customFormat="1" ht="22.5">
      <c r="A15" s="33" t="s">
        <v>21</v>
      </c>
      <c r="B15" s="43" t="s">
        <v>32</v>
      </c>
      <c r="C15" s="16" t="s">
        <v>0</v>
      </c>
      <c r="D15" s="15">
        <f>(D14)*0.4</f>
        <v>4.8000000000000007</v>
      </c>
    </row>
    <row r="16" spans="1:4" s="5" customFormat="1">
      <c r="A16" s="33" t="s">
        <v>22</v>
      </c>
      <c r="B16" s="44" t="s">
        <v>13</v>
      </c>
      <c r="C16" s="16" t="s">
        <v>1</v>
      </c>
      <c r="D16" s="15">
        <f>(D14)*4</f>
        <v>48</v>
      </c>
    </row>
    <row r="17" spans="1:4" s="5" customFormat="1">
      <c r="A17" s="33" t="s">
        <v>23</v>
      </c>
      <c r="B17" s="44" t="s">
        <v>14</v>
      </c>
      <c r="C17" s="16" t="s">
        <v>1</v>
      </c>
      <c r="D17" s="15">
        <f>(D14)*6</f>
        <v>72</v>
      </c>
    </row>
    <row r="18" spans="1:4" s="5" customFormat="1">
      <c r="A18" s="33" t="s">
        <v>38</v>
      </c>
      <c r="B18" s="45" t="s">
        <v>16</v>
      </c>
      <c r="C18" s="16" t="s">
        <v>1</v>
      </c>
      <c r="D18" s="15">
        <f>D14</f>
        <v>12</v>
      </c>
    </row>
    <row r="19" spans="1:4" s="5" customFormat="1">
      <c r="A19" s="33" t="s">
        <v>39</v>
      </c>
      <c r="B19" s="45" t="s">
        <v>15</v>
      </c>
      <c r="C19" s="16" t="s">
        <v>1</v>
      </c>
      <c r="D19" s="15">
        <f>(D14)*2</f>
        <v>24</v>
      </c>
    </row>
    <row r="20" spans="1:4" s="5" customFormat="1" ht="22.5">
      <c r="A20" s="13">
        <v>7583</v>
      </c>
      <c r="B20" s="45" t="s">
        <v>80</v>
      </c>
      <c r="C20" s="16" t="s">
        <v>1</v>
      </c>
      <c r="D20" s="17">
        <f>(D13)*2</f>
        <v>10</v>
      </c>
    </row>
    <row r="21" spans="1:4" s="5" customFormat="1">
      <c r="A21" s="13">
        <v>95541</v>
      </c>
      <c r="B21" s="45" t="s">
        <v>75</v>
      </c>
      <c r="C21" s="16" t="s">
        <v>1</v>
      </c>
      <c r="D21" s="17">
        <f>(D14)*2</f>
        <v>24</v>
      </c>
    </row>
    <row r="22" spans="1:4">
      <c r="A22" s="34"/>
      <c r="B22" s="3" t="s">
        <v>8</v>
      </c>
      <c r="C22" s="4"/>
      <c r="D22" s="10"/>
    </row>
    <row r="23" spans="1:4">
      <c r="A23" s="35" t="s">
        <v>19</v>
      </c>
      <c r="B23" s="48" t="s">
        <v>2</v>
      </c>
      <c r="C23" s="18" t="s">
        <v>1</v>
      </c>
      <c r="D23" s="19">
        <v>15</v>
      </c>
    </row>
    <row r="24" spans="1:4" s="5" customFormat="1">
      <c r="A24" s="36" t="s">
        <v>41</v>
      </c>
      <c r="B24" s="49" t="s">
        <v>17</v>
      </c>
      <c r="C24" s="21" t="s">
        <v>1</v>
      </c>
      <c r="D24" s="22">
        <v>30</v>
      </c>
    </row>
    <row r="25" spans="1:4" s="5" customFormat="1">
      <c r="A25" s="36" t="s">
        <v>40</v>
      </c>
      <c r="B25" s="48" t="s">
        <v>28</v>
      </c>
      <c r="C25" s="18" t="s">
        <v>1</v>
      </c>
      <c r="D25" s="22">
        <v>15</v>
      </c>
    </row>
    <row r="26" spans="1:4">
      <c r="A26" s="36" t="s">
        <v>25</v>
      </c>
      <c r="B26" s="48" t="s">
        <v>9</v>
      </c>
      <c r="C26" s="18" t="s">
        <v>1</v>
      </c>
      <c r="D26" s="19">
        <v>15</v>
      </c>
    </row>
    <row r="27" spans="1:4" ht="36">
      <c r="A27" s="20">
        <v>98297</v>
      </c>
      <c r="B27" s="48" t="s">
        <v>10</v>
      </c>
      <c r="C27" s="18" t="s">
        <v>0</v>
      </c>
      <c r="D27" s="23">
        <v>250</v>
      </c>
    </row>
    <row r="28" spans="1:4" ht="36">
      <c r="A28" s="36" t="s">
        <v>81</v>
      </c>
      <c r="B28" s="49" t="s">
        <v>83</v>
      </c>
      <c r="C28" s="24" t="s">
        <v>1</v>
      </c>
      <c r="D28" s="25">
        <v>7</v>
      </c>
    </row>
    <row r="29" spans="1:4" s="5" customFormat="1" ht="36">
      <c r="A29" s="36" t="s">
        <v>24</v>
      </c>
      <c r="B29" s="49" t="s">
        <v>84</v>
      </c>
      <c r="C29" s="24" t="s">
        <v>1</v>
      </c>
      <c r="D29" s="25">
        <v>1</v>
      </c>
    </row>
    <row r="30" spans="1:4">
      <c r="A30" s="34"/>
      <c r="B30" s="3" t="s">
        <v>7</v>
      </c>
      <c r="C30" s="4"/>
      <c r="D30" s="10"/>
    </row>
    <row r="31" spans="1:4" s="5" customFormat="1" ht="24">
      <c r="A31" s="37" t="s">
        <v>20</v>
      </c>
      <c r="B31" s="50" t="s">
        <v>18</v>
      </c>
      <c r="C31" s="26" t="s">
        <v>1</v>
      </c>
      <c r="D31" s="27">
        <v>2</v>
      </c>
    </row>
    <row r="32" spans="1:4" s="5" customFormat="1">
      <c r="A32" s="37" t="s">
        <v>46</v>
      </c>
      <c r="B32" s="51" t="s">
        <v>29</v>
      </c>
      <c r="C32" s="26" t="s">
        <v>1</v>
      </c>
      <c r="D32" s="27">
        <v>1</v>
      </c>
    </row>
    <row r="33" spans="1:4">
      <c r="A33" s="38"/>
      <c r="B33" s="6"/>
      <c r="C33" s="6"/>
      <c r="D33" s="7"/>
    </row>
    <row r="34" spans="1:4">
      <c r="A34" s="38"/>
      <c r="B34" s="6"/>
      <c r="C34" s="6"/>
      <c r="D34" s="7"/>
    </row>
    <row r="35" spans="1:4">
      <c r="A35" s="38"/>
      <c r="B35" s="6"/>
      <c r="C35" s="6"/>
      <c r="D35" s="7"/>
    </row>
    <row r="36" spans="1:4">
      <c r="A36" s="38"/>
      <c r="B36" s="6"/>
      <c r="C36" s="6"/>
      <c r="D36" s="7"/>
    </row>
    <row r="37" spans="1:4">
      <c r="A37" s="38"/>
      <c r="B37" s="6"/>
      <c r="C37" s="6"/>
      <c r="D37" s="7"/>
    </row>
  </sheetData>
  <mergeCells count="2">
    <mergeCell ref="A1:D1"/>
    <mergeCell ref="A2:D2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21</v>
      </c>
      <c r="D2" s="54" t="s">
        <v>32</v>
      </c>
      <c r="E2" s="53" t="s">
        <v>0</v>
      </c>
      <c r="F2" s="55" t="s">
        <v>47</v>
      </c>
      <c r="G2" s="55"/>
    </row>
    <row r="3" spans="2:7" ht="24">
      <c r="B3" s="53" t="s">
        <v>48</v>
      </c>
      <c r="C3" s="53" t="s">
        <v>19</v>
      </c>
      <c r="D3" s="54" t="s">
        <v>71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0.3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0.3</v>
      </c>
      <c r="G5" s="55" t="s">
        <v>47</v>
      </c>
    </row>
  </sheetData>
  <conditionalFormatting sqref="B2:G5">
    <cfRule type="expression" dxfId="133" priority="13" stopIfTrue="1">
      <formula>AND($A2&lt;&gt;"COMPOSICAO",$A2&lt;&gt;"INSUMO",$A2&lt;&gt;"")</formula>
    </cfRule>
    <cfRule type="expression" dxfId="132" priority="14" stopIfTrue="1">
      <formula>AND(OR($A2="COMPOSICAO",$A2="INSUMO",$A2&lt;&gt;""),$A2&lt;&gt;"")</formula>
    </cfRule>
  </conditionalFormatting>
  <conditionalFormatting sqref="B2:G5">
    <cfRule type="expression" dxfId="131" priority="11" stopIfTrue="1">
      <formula>AND($A2&lt;&gt;"COMPOSICAO",$A2&lt;&gt;"INSUMO",$A2&lt;&gt;"")</formula>
    </cfRule>
    <cfRule type="expression" dxfId="130" priority="12" stopIfTrue="1">
      <formula>AND(OR($A2="COMPOSICAO",$A2="INSUMO",$A2&lt;&gt;""),$A2&lt;&gt;"")</formula>
    </cfRule>
  </conditionalFormatting>
  <conditionalFormatting sqref="C4:D4">
    <cfRule type="expression" dxfId="129" priority="9" stopIfTrue="1">
      <formula>AND($A4&lt;&gt;"COMPOSICAO",$A4&lt;&gt;"INSUMO",$A4&lt;&gt;"")</formula>
    </cfRule>
    <cfRule type="expression" dxfId="128" priority="10" stopIfTrue="1">
      <formula>AND(OR($A4="COMPOSICAO",$A4="INSUMO",$A4&lt;&gt;""),$A4&lt;&gt;"")</formula>
    </cfRule>
  </conditionalFormatting>
  <conditionalFormatting sqref="E3">
    <cfRule type="expression" dxfId="127" priority="7" stopIfTrue="1">
      <formula>AND($A3&lt;&gt;"COMPOSICAO",$A3&lt;&gt;"INSUMO",$A3&lt;&gt;"")</formula>
    </cfRule>
    <cfRule type="expression" dxfId="126" priority="8" stopIfTrue="1">
      <formula>AND(OR($A3="COMPOSICAO",$A3="INSUMO",$A3&lt;&gt;""),$A3&lt;&gt;"")</formula>
    </cfRule>
  </conditionalFormatting>
  <conditionalFormatting sqref="E3">
    <cfRule type="expression" dxfId="125" priority="5" stopIfTrue="1">
      <formula>AND($A3&lt;&gt;"COMPOSICAO",$A3&lt;&gt;"INSUMO",$A3&lt;&gt;"")</formula>
    </cfRule>
    <cfRule type="expression" dxfId="124" priority="6" stopIfTrue="1">
      <formula>AND(OR($A3="COMPOSICAO",$A3="INSUMO",$A3&lt;&gt;""),$A3&lt;&gt;"")</formula>
    </cfRule>
  </conditionalFormatting>
  <conditionalFormatting sqref="E3">
    <cfRule type="expression" dxfId="123" priority="3" stopIfTrue="1">
      <formula>AND($A3&lt;&gt;"COMPOSICAO",$A3&lt;&gt;"INSUMO",$A3&lt;&gt;"")</formula>
    </cfRule>
    <cfRule type="expression" dxfId="122" priority="4" stopIfTrue="1">
      <formula>AND(OR($A3="COMPOSICAO",$A3="INSUMO",$A3&lt;&gt;""),$A3&lt;&gt;"")</formula>
    </cfRule>
  </conditionalFormatting>
  <conditionalFormatting sqref="C4:D4">
    <cfRule type="expression" dxfId="121" priority="1" stopIfTrue="1">
      <formula>AND($A4&lt;&gt;"COMPOSICAO",$A4&lt;&gt;"INSUMO",$A4&lt;&gt;"")</formula>
    </cfRule>
    <cfRule type="expression" dxfId="120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B2:G4"/>
  <sheetViews>
    <sheetView workbookViewId="0">
      <selection activeCell="C17" sqref="C17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22</v>
      </c>
      <c r="D2" s="54" t="s">
        <v>13</v>
      </c>
      <c r="E2" s="56" t="s">
        <v>1</v>
      </c>
      <c r="F2" s="55" t="s">
        <v>47</v>
      </c>
      <c r="G2" s="55"/>
    </row>
    <row r="3" spans="2:7">
      <c r="B3" s="53" t="s">
        <v>48</v>
      </c>
      <c r="C3" s="53" t="s">
        <v>19</v>
      </c>
      <c r="D3" s="54" t="s">
        <v>72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55</v>
      </c>
      <c r="D4" s="54" t="s">
        <v>56</v>
      </c>
      <c r="E4" s="53" t="s">
        <v>53</v>
      </c>
      <c r="F4" s="55">
        <v>0.01</v>
      </c>
      <c r="G4" s="55" t="s">
        <v>47</v>
      </c>
    </row>
  </sheetData>
  <conditionalFormatting sqref="B2:G4">
    <cfRule type="expression" dxfId="119" priority="9" stopIfTrue="1">
      <formula>AND($A2&lt;&gt;"COMPOSICAO",$A2&lt;&gt;"INSUMO",$A2&lt;&gt;"")</formula>
    </cfRule>
    <cfRule type="expression" dxfId="118" priority="10" stopIfTrue="1">
      <formula>AND(OR($A2="COMPOSICAO",$A2="INSUMO",$A2&lt;&gt;""),$A2&lt;&gt;"")</formula>
    </cfRule>
  </conditionalFormatting>
  <conditionalFormatting sqref="E2">
    <cfRule type="expression" dxfId="117" priority="3" stopIfTrue="1">
      <formula>AND($A2&lt;&gt;"COMPOSICAO",$A2&lt;&gt;"INSUMO",$A2&lt;&gt;"")</formula>
    </cfRule>
    <cfRule type="expression" dxfId="116" priority="4" stopIfTrue="1">
      <formula>AND(OR($A2="COMPOSICAO",$A2="INSUMO",$A2&lt;&gt;""),$A2&lt;&gt;"")</formula>
    </cfRule>
  </conditionalFormatting>
  <conditionalFormatting sqref="E3">
    <cfRule type="expression" dxfId="115" priority="1" stopIfTrue="1">
      <formula>AND($A3&lt;&gt;"COMPOSICAO",$A3&lt;&gt;"INSUMO",$A3&lt;&gt;"")</formula>
    </cfRule>
    <cfRule type="expression" dxfId="114" priority="2" stopIfTrue="1">
      <formula>AND(OR($A3="COMPOSICAO",$A3="INSUMO",$A3&lt;&gt;""),$A3&lt;&gt;"")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23</v>
      </c>
      <c r="D2" s="54" t="s">
        <v>14</v>
      </c>
      <c r="E2" s="56" t="s">
        <v>1</v>
      </c>
      <c r="F2" s="55" t="s">
        <v>47</v>
      </c>
      <c r="G2" s="55"/>
    </row>
    <row r="3" spans="2:7">
      <c r="B3" s="53" t="s">
        <v>48</v>
      </c>
      <c r="C3" s="53" t="s">
        <v>19</v>
      </c>
      <c r="D3" s="54" t="s">
        <v>73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0.01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0.01</v>
      </c>
      <c r="G5" s="55" t="s">
        <v>47</v>
      </c>
    </row>
  </sheetData>
  <conditionalFormatting sqref="B2:G5">
    <cfRule type="expression" dxfId="113" priority="11" stopIfTrue="1">
      <formula>AND($A2&lt;&gt;"COMPOSICAO",$A2&lt;&gt;"INSUMO",$A2&lt;&gt;"")</formula>
    </cfRule>
    <cfRule type="expression" dxfId="112" priority="12" stopIfTrue="1">
      <formula>AND(OR($A2="COMPOSICAO",$A2="INSUMO",$A2&lt;&gt;""),$A2&lt;&gt;"")</formula>
    </cfRule>
  </conditionalFormatting>
  <conditionalFormatting sqref="B2:G5">
    <cfRule type="expression" dxfId="111" priority="9" stopIfTrue="1">
      <formula>AND($A2&lt;&gt;"COMPOSICAO",$A2&lt;&gt;"INSUMO",$A2&lt;&gt;"")</formula>
    </cfRule>
    <cfRule type="expression" dxfId="110" priority="10" stopIfTrue="1">
      <formula>AND(OR($A2="COMPOSICAO",$A2="INSUMO",$A2&lt;&gt;""),$A2&lt;&gt;"")</formula>
    </cfRule>
  </conditionalFormatting>
  <conditionalFormatting sqref="C4:D4">
    <cfRule type="expression" dxfId="109" priority="7" stopIfTrue="1">
      <formula>AND($A4&lt;&gt;"COMPOSICAO",$A4&lt;&gt;"INSUMO",$A4&lt;&gt;"")</formula>
    </cfRule>
    <cfRule type="expression" dxfId="108" priority="8" stopIfTrue="1">
      <formula>AND(OR($A4="COMPOSICAO",$A4="INSUMO",$A4&lt;&gt;""),$A4&lt;&gt;"")</formula>
    </cfRule>
  </conditionalFormatting>
  <conditionalFormatting sqref="E2">
    <cfRule type="expression" dxfId="107" priority="5" stopIfTrue="1">
      <formula>AND($A2&lt;&gt;"COMPOSICAO",$A2&lt;&gt;"INSUMO",$A2&lt;&gt;"")</formula>
    </cfRule>
    <cfRule type="expression" dxfId="106" priority="6" stopIfTrue="1">
      <formula>AND(OR($A2="COMPOSICAO",$A2="INSUMO",$A2&lt;&gt;""),$A2&lt;&gt;"")</formula>
    </cfRule>
  </conditionalFormatting>
  <conditionalFormatting sqref="E3">
    <cfRule type="expression" dxfId="105" priority="3" stopIfTrue="1">
      <formula>AND($A3&lt;&gt;"COMPOSICAO",$A3&lt;&gt;"INSUMO",$A3&lt;&gt;"")</formula>
    </cfRule>
    <cfRule type="expression" dxfId="104" priority="4" stopIfTrue="1">
      <formula>AND(OR($A3="COMPOSICAO",$A3="INSUMO",$A3&lt;&gt;""),$A3&lt;&gt;"")</formula>
    </cfRule>
  </conditionalFormatting>
  <conditionalFormatting sqref="C4:D4">
    <cfRule type="expression" dxfId="103" priority="1" stopIfTrue="1">
      <formula>AND($A4&lt;&gt;"COMPOSICAO",$A4&lt;&gt;"INSUMO",$A4&lt;&gt;"")</formula>
    </cfRule>
    <cfRule type="expression" dxfId="102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38</v>
      </c>
      <c r="D2" s="54" t="s">
        <v>16</v>
      </c>
      <c r="E2" s="56" t="s">
        <v>1</v>
      </c>
      <c r="F2" s="55" t="s">
        <v>47</v>
      </c>
      <c r="G2" s="55"/>
    </row>
    <row r="3" spans="2:7">
      <c r="B3" s="53" t="s">
        <v>48</v>
      </c>
      <c r="C3" s="53" t="s">
        <v>19</v>
      </c>
      <c r="D3" s="54" t="s">
        <v>74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0.1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0.1</v>
      </c>
      <c r="G5" s="55" t="s">
        <v>47</v>
      </c>
    </row>
  </sheetData>
  <conditionalFormatting sqref="B2:G5">
    <cfRule type="expression" dxfId="101" priority="11" stopIfTrue="1">
      <formula>AND($A2&lt;&gt;"COMPOSICAO",$A2&lt;&gt;"INSUMO",$A2&lt;&gt;"")</formula>
    </cfRule>
    <cfRule type="expression" dxfId="100" priority="12" stopIfTrue="1">
      <formula>AND(OR($A2="COMPOSICAO",$A2="INSUMO",$A2&lt;&gt;""),$A2&lt;&gt;"")</formula>
    </cfRule>
  </conditionalFormatting>
  <conditionalFormatting sqref="B2:G5">
    <cfRule type="expression" dxfId="99" priority="9" stopIfTrue="1">
      <formula>AND($A2&lt;&gt;"COMPOSICAO",$A2&lt;&gt;"INSUMO",$A2&lt;&gt;"")</formula>
    </cfRule>
    <cfRule type="expression" dxfId="98" priority="10" stopIfTrue="1">
      <formula>AND(OR($A2="COMPOSICAO",$A2="INSUMO",$A2&lt;&gt;""),$A2&lt;&gt;"")</formula>
    </cfRule>
  </conditionalFormatting>
  <conditionalFormatting sqref="C4:D4">
    <cfRule type="expression" dxfId="97" priority="7" stopIfTrue="1">
      <formula>AND($A4&lt;&gt;"COMPOSICAO",$A4&lt;&gt;"INSUMO",$A4&lt;&gt;"")</formula>
    </cfRule>
    <cfRule type="expression" dxfId="96" priority="8" stopIfTrue="1">
      <formula>AND(OR($A4="COMPOSICAO",$A4="INSUMO",$A4&lt;&gt;""),$A4&lt;&gt;"")</formula>
    </cfRule>
  </conditionalFormatting>
  <conditionalFormatting sqref="E2">
    <cfRule type="expression" dxfId="95" priority="5" stopIfTrue="1">
      <formula>AND($A2&lt;&gt;"COMPOSICAO",$A2&lt;&gt;"INSUMO",$A2&lt;&gt;"")</formula>
    </cfRule>
    <cfRule type="expression" dxfId="94" priority="6" stopIfTrue="1">
      <formula>AND(OR($A2="COMPOSICAO",$A2="INSUMO",$A2&lt;&gt;""),$A2&lt;&gt;"")</formula>
    </cfRule>
  </conditionalFormatting>
  <conditionalFormatting sqref="E3">
    <cfRule type="expression" dxfId="93" priority="3" stopIfTrue="1">
      <formula>AND($A3&lt;&gt;"COMPOSICAO",$A3&lt;&gt;"INSUMO",$A3&lt;&gt;"")</formula>
    </cfRule>
    <cfRule type="expression" dxfId="92" priority="4" stopIfTrue="1">
      <formula>AND(OR($A3="COMPOSICAO",$A3="INSUMO",$A3&lt;&gt;""),$A3&lt;&gt;"")</formula>
    </cfRule>
  </conditionalFormatting>
  <conditionalFormatting sqref="C4:D4">
    <cfRule type="expression" dxfId="91" priority="1" stopIfTrue="1">
      <formula>AND($A4&lt;&gt;"COMPOSICAO",$A4&lt;&gt;"INSUMO",$A4&lt;&gt;"")</formula>
    </cfRule>
    <cfRule type="expression" dxfId="90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39</v>
      </c>
      <c r="D2" s="54" t="s">
        <v>88</v>
      </c>
      <c r="E2" s="56" t="s">
        <v>1</v>
      </c>
      <c r="F2" s="55" t="s">
        <v>47</v>
      </c>
      <c r="G2" s="55"/>
    </row>
    <row r="3" spans="2:7">
      <c r="B3" s="53" t="s">
        <v>48</v>
      </c>
      <c r="C3" s="53" t="s">
        <v>19</v>
      </c>
      <c r="D3" s="54" t="s">
        <v>89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0.1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0.1</v>
      </c>
      <c r="G5" s="55" t="s">
        <v>47</v>
      </c>
    </row>
  </sheetData>
  <conditionalFormatting sqref="B2:G5">
    <cfRule type="expression" dxfId="89" priority="11" stopIfTrue="1">
      <formula>AND($A2&lt;&gt;"COMPOSICAO",$A2&lt;&gt;"INSUMO",$A2&lt;&gt;"")</formula>
    </cfRule>
    <cfRule type="expression" dxfId="88" priority="12" stopIfTrue="1">
      <formula>AND(OR($A2="COMPOSICAO",$A2="INSUMO",$A2&lt;&gt;""),$A2&lt;&gt;"")</formula>
    </cfRule>
  </conditionalFormatting>
  <conditionalFormatting sqref="B2:G5">
    <cfRule type="expression" dxfId="87" priority="9" stopIfTrue="1">
      <formula>AND($A2&lt;&gt;"COMPOSICAO",$A2&lt;&gt;"INSUMO",$A2&lt;&gt;"")</formula>
    </cfRule>
    <cfRule type="expression" dxfId="86" priority="10" stopIfTrue="1">
      <formula>AND(OR($A2="COMPOSICAO",$A2="INSUMO",$A2&lt;&gt;""),$A2&lt;&gt;"")</formula>
    </cfRule>
  </conditionalFormatting>
  <conditionalFormatting sqref="C4:D4">
    <cfRule type="expression" dxfId="85" priority="7" stopIfTrue="1">
      <formula>AND($A4&lt;&gt;"COMPOSICAO",$A4&lt;&gt;"INSUMO",$A4&lt;&gt;"")</formula>
    </cfRule>
    <cfRule type="expression" dxfId="84" priority="8" stopIfTrue="1">
      <formula>AND(OR($A4="COMPOSICAO",$A4="INSUMO",$A4&lt;&gt;""),$A4&lt;&gt;"")</formula>
    </cfRule>
  </conditionalFormatting>
  <conditionalFormatting sqref="E2">
    <cfRule type="expression" dxfId="83" priority="5" stopIfTrue="1">
      <formula>AND($A2&lt;&gt;"COMPOSICAO",$A2&lt;&gt;"INSUMO",$A2&lt;&gt;"")</formula>
    </cfRule>
    <cfRule type="expression" dxfId="82" priority="6" stopIfTrue="1">
      <formula>AND(OR($A2="COMPOSICAO",$A2="INSUMO",$A2&lt;&gt;""),$A2&lt;&gt;"")</formula>
    </cfRule>
  </conditionalFormatting>
  <conditionalFormatting sqref="E3">
    <cfRule type="expression" dxfId="81" priority="3" stopIfTrue="1">
      <formula>AND($A3&lt;&gt;"COMPOSICAO",$A3&lt;&gt;"INSUMO",$A3&lt;&gt;"")</formula>
    </cfRule>
    <cfRule type="expression" dxfId="80" priority="4" stopIfTrue="1">
      <formula>AND(OR($A3="COMPOSICAO",$A3="INSUMO",$A3&lt;&gt;""),$A3&lt;&gt;"")</formula>
    </cfRule>
  </conditionalFormatting>
  <conditionalFormatting sqref="C4:D4">
    <cfRule type="expression" dxfId="79" priority="1" stopIfTrue="1">
      <formula>AND($A4&lt;&gt;"COMPOSICAO",$A4&lt;&gt;"INSUMO",$A4&lt;&gt;"")</formula>
    </cfRule>
    <cfRule type="expression" dxfId="78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>
  <dimension ref="B2:G4"/>
  <sheetViews>
    <sheetView workbookViewId="0">
      <selection activeCell="E12" sqref="E12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41</v>
      </c>
      <c r="D2" s="54" t="s">
        <v>17</v>
      </c>
      <c r="E2" s="56" t="s">
        <v>1</v>
      </c>
      <c r="F2" s="55" t="s">
        <v>47</v>
      </c>
      <c r="G2" s="55"/>
    </row>
    <row r="3" spans="2:7">
      <c r="B3" s="53" t="s">
        <v>48</v>
      </c>
      <c r="C3" s="53" t="s">
        <v>19</v>
      </c>
      <c r="D3" s="54" t="s">
        <v>76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55</v>
      </c>
      <c r="D4" s="54" t="s">
        <v>56</v>
      </c>
      <c r="E4" s="53" t="s">
        <v>53</v>
      </c>
      <c r="F4" s="63">
        <v>3.3000000000000002E-2</v>
      </c>
      <c r="G4" s="55" t="s">
        <v>47</v>
      </c>
    </row>
  </sheetData>
  <conditionalFormatting sqref="B2:G4">
    <cfRule type="expression" dxfId="77" priority="9" stopIfTrue="1">
      <formula>AND($A2&lt;&gt;"COMPOSICAO",$A2&lt;&gt;"INSUMO",$A2&lt;&gt;"")</formula>
    </cfRule>
    <cfRule type="expression" dxfId="76" priority="10" stopIfTrue="1">
      <formula>AND(OR($A2="COMPOSICAO",$A2="INSUMO",$A2&lt;&gt;""),$A2&lt;&gt;"")</formula>
    </cfRule>
  </conditionalFormatting>
  <conditionalFormatting sqref="E2">
    <cfRule type="expression" dxfId="75" priority="3" stopIfTrue="1">
      <formula>AND($A2&lt;&gt;"COMPOSICAO",$A2&lt;&gt;"INSUMO",$A2&lt;&gt;"")</formula>
    </cfRule>
    <cfRule type="expression" dxfId="74" priority="4" stopIfTrue="1">
      <formula>AND(OR($A2="COMPOSICAO",$A2="INSUMO",$A2&lt;&gt;""),$A2&lt;&gt;"")</formula>
    </cfRule>
  </conditionalFormatting>
  <conditionalFormatting sqref="E3">
    <cfRule type="expression" dxfId="73" priority="1" stopIfTrue="1">
      <formula>AND($A3&lt;&gt;"COMPOSICAO",$A3&lt;&gt;"INSUMO",$A3&lt;&gt;"")</formula>
    </cfRule>
    <cfRule type="expression" dxfId="72" priority="2" stopIfTrue="1">
      <formula>AND(OR($A3="COMPOSICAO",$A3="INSUMO",$A3&lt;&gt;""),$A3&lt;&gt;"")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40</v>
      </c>
      <c r="D2" s="54" t="s">
        <v>77</v>
      </c>
      <c r="E2" s="56" t="s">
        <v>1</v>
      </c>
      <c r="F2" s="55" t="s">
        <v>47</v>
      </c>
      <c r="G2" s="55"/>
    </row>
    <row r="3" spans="2:7">
      <c r="B3" s="53" t="s">
        <v>48</v>
      </c>
      <c r="C3" s="53" t="s">
        <v>19</v>
      </c>
      <c r="D3" s="54" t="s">
        <v>78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0.2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0.2</v>
      </c>
      <c r="G5" s="55" t="s">
        <v>47</v>
      </c>
    </row>
  </sheetData>
  <conditionalFormatting sqref="B2:G5">
    <cfRule type="expression" dxfId="71" priority="11" stopIfTrue="1">
      <formula>AND($A2&lt;&gt;"COMPOSICAO",$A2&lt;&gt;"INSUMO",$A2&lt;&gt;"")</formula>
    </cfRule>
    <cfRule type="expression" dxfId="70" priority="12" stopIfTrue="1">
      <formula>AND(OR($A2="COMPOSICAO",$A2="INSUMO",$A2&lt;&gt;""),$A2&lt;&gt;"")</formula>
    </cfRule>
  </conditionalFormatting>
  <conditionalFormatting sqref="B2:G5">
    <cfRule type="expression" dxfId="69" priority="9" stopIfTrue="1">
      <formula>AND($A2&lt;&gt;"COMPOSICAO",$A2&lt;&gt;"INSUMO",$A2&lt;&gt;"")</formula>
    </cfRule>
    <cfRule type="expression" dxfId="68" priority="10" stopIfTrue="1">
      <formula>AND(OR($A2="COMPOSICAO",$A2="INSUMO",$A2&lt;&gt;""),$A2&lt;&gt;"")</formula>
    </cfRule>
  </conditionalFormatting>
  <conditionalFormatting sqref="C4:D4">
    <cfRule type="expression" dxfId="67" priority="7" stopIfTrue="1">
      <formula>AND($A4&lt;&gt;"COMPOSICAO",$A4&lt;&gt;"INSUMO",$A4&lt;&gt;"")</formula>
    </cfRule>
    <cfRule type="expression" dxfId="66" priority="8" stopIfTrue="1">
      <formula>AND(OR($A4="COMPOSICAO",$A4="INSUMO",$A4&lt;&gt;""),$A4&lt;&gt;"")</formula>
    </cfRule>
  </conditionalFormatting>
  <conditionalFormatting sqref="E2">
    <cfRule type="expression" dxfId="65" priority="5" stopIfTrue="1">
      <formula>AND($A2&lt;&gt;"COMPOSICAO",$A2&lt;&gt;"INSUMO",$A2&lt;&gt;"")</formula>
    </cfRule>
    <cfRule type="expression" dxfId="64" priority="6" stopIfTrue="1">
      <formula>AND(OR($A2="COMPOSICAO",$A2="INSUMO",$A2&lt;&gt;""),$A2&lt;&gt;"")</formula>
    </cfRule>
  </conditionalFormatting>
  <conditionalFormatting sqref="E3">
    <cfRule type="expression" dxfId="63" priority="3" stopIfTrue="1">
      <formula>AND($A3&lt;&gt;"COMPOSICAO",$A3&lt;&gt;"INSUMO",$A3&lt;&gt;"")</formula>
    </cfRule>
    <cfRule type="expression" dxfId="62" priority="4" stopIfTrue="1">
      <formula>AND(OR($A3="COMPOSICAO",$A3="INSUMO",$A3&lt;&gt;""),$A3&lt;&gt;"")</formula>
    </cfRule>
  </conditionalFormatting>
  <conditionalFormatting sqref="C4:D4">
    <cfRule type="expression" dxfId="61" priority="1" stopIfTrue="1">
      <formula>AND($A4&lt;&gt;"COMPOSICAO",$A4&lt;&gt;"INSUMO",$A4&lt;&gt;"")</formula>
    </cfRule>
    <cfRule type="expression" dxfId="60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25</v>
      </c>
      <c r="D2" s="54" t="s">
        <v>9</v>
      </c>
      <c r="E2" s="56" t="s">
        <v>1</v>
      </c>
      <c r="F2" s="55" t="s">
        <v>47</v>
      </c>
      <c r="G2" s="55"/>
    </row>
    <row r="3" spans="2:7">
      <c r="B3" s="53" t="s">
        <v>48</v>
      </c>
      <c r="C3" s="53" t="s">
        <v>19</v>
      </c>
      <c r="D3" s="54" t="s">
        <v>79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0.2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0.2</v>
      </c>
      <c r="G5" s="55" t="s">
        <v>47</v>
      </c>
    </row>
  </sheetData>
  <conditionalFormatting sqref="B2:G5">
    <cfRule type="expression" dxfId="59" priority="11" stopIfTrue="1">
      <formula>AND($A2&lt;&gt;"COMPOSICAO",$A2&lt;&gt;"INSUMO",$A2&lt;&gt;"")</formula>
    </cfRule>
    <cfRule type="expression" dxfId="58" priority="12" stopIfTrue="1">
      <formula>AND(OR($A2="COMPOSICAO",$A2="INSUMO",$A2&lt;&gt;""),$A2&lt;&gt;"")</formula>
    </cfRule>
  </conditionalFormatting>
  <conditionalFormatting sqref="B2:G5">
    <cfRule type="expression" dxfId="57" priority="9" stopIfTrue="1">
      <formula>AND($A2&lt;&gt;"COMPOSICAO",$A2&lt;&gt;"INSUMO",$A2&lt;&gt;"")</formula>
    </cfRule>
    <cfRule type="expression" dxfId="56" priority="10" stopIfTrue="1">
      <formula>AND(OR($A2="COMPOSICAO",$A2="INSUMO",$A2&lt;&gt;""),$A2&lt;&gt;"")</formula>
    </cfRule>
  </conditionalFormatting>
  <conditionalFormatting sqref="C4:D4">
    <cfRule type="expression" dxfId="55" priority="7" stopIfTrue="1">
      <formula>AND($A4&lt;&gt;"COMPOSICAO",$A4&lt;&gt;"INSUMO",$A4&lt;&gt;"")</formula>
    </cfRule>
    <cfRule type="expression" dxfId="54" priority="8" stopIfTrue="1">
      <formula>AND(OR($A4="COMPOSICAO",$A4="INSUMO",$A4&lt;&gt;""),$A4&lt;&gt;"")</formula>
    </cfRule>
  </conditionalFormatting>
  <conditionalFormatting sqref="E2">
    <cfRule type="expression" dxfId="53" priority="5" stopIfTrue="1">
      <formula>AND($A2&lt;&gt;"COMPOSICAO",$A2&lt;&gt;"INSUMO",$A2&lt;&gt;"")</formula>
    </cfRule>
    <cfRule type="expression" dxfId="52" priority="6" stopIfTrue="1">
      <formula>AND(OR($A2="COMPOSICAO",$A2="INSUMO",$A2&lt;&gt;""),$A2&lt;&gt;"")</formula>
    </cfRule>
  </conditionalFormatting>
  <conditionalFormatting sqref="E3">
    <cfRule type="expression" dxfId="51" priority="3" stopIfTrue="1">
      <formula>AND($A3&lt;&gt;"COMPOSICAO",$A3&lt;&gt;"INSUMO",$A3&lt;&gt;"")</formula>
    </cfRule>
    <cfRule type="expression" dxfId="50" priority="4" stopIfTrue="1">
      <formula>AND(OR($A3="COMPOSICAO",$A3="INSUMO",$A3&lt;&gt;""),$A3&lt;&gt;"")</formula>
    </cfRule>
  </conditionalFormatting>
  <conditionalFormatting sqref="C4:D4">
    <cfRule type="expression" dxfId="49" priority="1" stopIfTrue="1">
      <formula>AND($A4&lt;&gt;"COMPOSICAO",$A4&lt;&gt;"INSUMO",$A4&lt;&gt;"")</formula>
    </cfRule>
    <cfRule type="expression" dxfId="48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48">
      <c r="B2" s="53"/>
      <c r="C2" s="53" t="s">
        <v>81</v>
      </c>
      <c r="D2" s="54" t="s">
        <v>83</v>
      </c>
      <c r="E2" s="56" t="s">
        <v>1</v>
      </c>
      <c r="F2" s="55" t="s">
        <v>47</v>
      </c>
      <c r="G2" s="55"/>
    </row>
    <row r="3" spans="2:7" ht="36">
      <c r="B3" s="53" t="s">
        <v>48</v>
      </c>
      <c r="C3" s="53" t="s">
        <v>19</v>
      </c>
      <c r="D3" s="54" t="s">
        <v>82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0.8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0.4</v>
      </c>
      <c r="G5" s="55" t="s">
        <v>47</v>
      </c>
    </row>
  </sheetData>
  <conditionalFormatting sqref="B2:G5">
    <cfRule type="expression" dxfId="47" priority="11" stopIfTrue="1">
      <formula>AND($A2&lt;&gt;"COMPOSICAO",$A2&lt;&gt;"INSUMO",$A2&lt;&gt;"")</formula>
    </cfRule>
    <cfRule type="expression" dxfId="46" priority="12" stopIfTrue="1">
      <formula>AND(OR($A2="COMPOSICAO",$A2="INSUMO",$A2&lt;&gt;""),$A2&lt;&gt;"")</formula>
    </cfRule>
  </conditionalFormatting>
  <conditionalFormatting sqref="B2:G5">
    <cfRule type="expression" dxfId="45" priority="9" stopIfTrue="1">
      <formula>AND($A2&lt;&gt;"COMPOSICAO",$A2&lt;&gt;"INSUMO",$A2&lt;&gt;"")</formula>
    </cfRule>
    <cfRule type="expression" dxfId="44" priority="10" stopIfTrue="1">
      <formula>AND(OR($A2="COMPOSICAO",$A2="INSUMO",$A2&lt;&gt;""),$A2&lt;&gt;"")</formula>
    </cfRule>
  </conditionalFormatting>
  <conditionalFormatting sqref="C4:D4">
    <cfRule type="expression" dxfId="43" priority="7" stopIfTrue="1">
      <formula>AND($A4&lt;&gt;"COMPOSICAO",$A4&lt;&gt;"INSUMO",$A4&lt;&gt;"")</formula>
    </cfRule>
    <cfRule type="expression" dxfId="42" priority="8" stopIfTrue="1">
      <formula>AND(OR($A4="COMPOSICAO",$A4="INSUMO",$A4&lt;&gt;""),$A4&lt;&gt;"")</formula>
    </cfRule>
  </conditionalFormatting>
  <conditionalFormatting sqref="E2">
    <cfRule type="expression" dxfId="41" priority="5" stopIfTrue="1">
      <formula>AND($A2&lt;&gt;"COMPOSICAO",$A2&lt;&gt;"INSUMO",$A2&lt;&gt;"")</formula>
    </cfRule>
    <cfRule type="expression" dxfId="40" priority="6" stopIfTrue="1">
      <formula>AND(OR($A2="COMPOSICAO",$A2="INSUMO",$A2&lt;&gt;""),$A2&lt;&gt;"")</formula>
    </cfRule>
  </conditionalFormatting>
  <conditionalFormatting sqref="E3">
    <cfRule type="expression" dxfId="39" priority="3" stopIfTrue="1">
      <formula>AND($A3&lt;&gt;"COMPOSICAO",$A3&lt;&gt;"INSUMO",$A3&lt;&gt;"")</formula>
    </cfRule>
    <cfRule type="expression" dxfId="38" priority="4" stopIfTrue="1">
      <formula>AND(OR($A3="COMPOSICAO",$A3="INSUMO",$A3&lt;&gt;""),$A3&lt;&gt;"")</formula>
    </cfRule>
  </conditionalFormatting>
  <conditionalFormatting sqref="C4:D4">
    <cfRule type="expression" dxfId="37" priority="1" stopIfTrue="1">
      <formula>AND($A4&lt;&gt;"COMPOSICAO",$A4&lt;&gt;"INSUMO",$A4&lt;&gt;"")</formula>
    </cfRule>
    <cfRule type="expression" dxfId="36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48">
      <c r="B2" s="53"/>
      <c r="C2" s="53" t="s">
        <v>24</v>
      </c>
      <c r="D2" s="54" t="s">
        <v>84</v>
      </c>
      <c r="E2" s="56" t="s">
        <v>1</v>
      </c>
      <c r="F2" s="55" t="s">
        <v>47</v>
      </c>
      <c r="G2" s="55"/>
    </row>
    <row r="3" spans="2:7" ht="36">
      <c r="B3" s="53" t="s">
        <v>48</v>
      </c>
      <c r="C3" s="53" t="s">
        <v>19</v>
      </c>
      <c r="D3" s="54" t="s">
        <v>85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0.7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0.7</v>
      </c>
      <c r="G5" s="55" t="s">
        <v>47</v>
      </c>
    </row>
  </sheetData>
  <conditionalFormatting sqref="B2:G5">
    <cfRule type="expression" dxfId="35" priority="11" stopIfTrue="1">
      <formula>AND($A2&lt;&gt;"COMPOSICAO",$A2&lt;&gt;"INSUMO",$A2&lt;&gt;"")</formula>
    </cfRule>
    <cfRule type="expression" dxfId="34" priority="12" stopIfTrue="1">
      <formula>AND(OR($A2="COMPOSICAO",$A2="INSUMO",$A2&lt;&gt;""),$A2&lt;&gt;"")</formula>
    </cfRule>
  </conditionalFormatting>
  <conditionalFormatting sqref="B2:G5">
    <cfRule type="expression" dxfId="33" priority="9" stopIfTrue="1">
      <formula>AND($A2&lt;&gt;"COMPOSICAO",$A2&lt;&gt;"INSUMO",$A2&lt;&gt;"")</formula>
    </cfRule>
    <cfRule type="expression" dxfId="32" priority="10" stopIfTrue="1">
      <formula>AND(OR($A2="COMPOSICAO",$A2="INSUMO",$A2&lt;&gt;""),$A2&lt;&gt;"")</formula>
    </cfRule>
  </conditionalFormatting>
  <conditionalFormatting sqref="C4:D4">
    <cfRule type="expression" dxfId="31" priority="7" stopIfTrue="1">
      <formula>AND($A4&lt;&gt;"COMPOSICAO",$A4&lt;&gt;"INSUMO",$A4&lt;&gt;"")</formula>
    </cfRule>
    <cfRule type="expression" dxfId="30" priority="8" stopIfTrue="1">
      <formula>AND(OR($A4="COMPOSICAO",$A4="INSUMO",$A4&lt;&gt;""),$A4&lt;&gt;"")</formula>
    </cfRule>
  </conditionalFormatting>
  <conditionalFormatting sqref="E2">
    <cfRule type="expression" dxfId="29" priority="5" stopIfTrue="1">
      <formula>AND($A2&lt;&gt;"COMPOSICAO",$A2&lt;&gt;"INSUMO",$A2&lt;&gt;"")</formula>
    </cfRule>
    <cfRule type="expression" dxfId="28" priority="6" stopIfTrue="1">
      <formula>AND(OR($A2="COMPOSICAO",$A2="INSUMO",$A2&lt;&gt;""),$A2&lt;&gt;"")</formula>
    </cfRule>
  </conditionalFormatting>
  <conditionalFormatting sqref="E3">
    <cfRule type="expression" dxfId="27" priority="3" stopIfTrue="1">
      <formula>AND($A3&lt;&gt;"COMPOSICAO",$A3&lt;&gt;"INSUMO",$A3&lt;&gt;"")</formula>
    </cfRule>
    <cfRule type="expression" dxfId="26" priority="4" stopIfTrue="1">
      <formula>AND(OR($A3="COMPOSICAO",$A3="INSUMO",$A3&lt;&gt;""),$A3&lt;&gt;"")</formula>
    </cfRule>
  </conditionalFormatting>
  <conditionalFormatting sqref="C4:D4">
    <cfRule type="expression" dxfId="25" priority="1" stopIfTrue="1">
      <formula>AND($A4&lt;&gt;"COMPOSICAO",$A4&lt;&gt;"INSUMO",$A4&lt;&gt;"")</formula>
    </cfRule>
    <cfRule type="expression" dxfId="24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C2:H5"/>
  <sheetViews>
    <sheetView tabSelected="1" topLeftCell="B1" workbookViewId="0">
      <selection activeCell="E13" sqref="E13"/>
    </sheetView>
  </sheetViews>
  <sheetFormatPr defaultRowHeight="15"/>
  <cols>
    <col min="3" max="3" width="26.42578125" customWidth="1"/>
    <col min="4" max="4" width="11.85546875" bestFit="1" customWidth="1"/>
    <col min="5" max="5" width="67.42578125" customWidth="1"/>
    <col min="6" max="6" width="14.85546875" bestFit="1" customWidth="1"/>
    <col min="7" max="7" width="18" bestFit="1" customWidth="1"/>
    <col min="8" max="8" width="19.28515625" customWidth="1"/>
  </cols>
  <sheetData>
    <row r="2" spans="3:8" ht="36">
      <c r="C2" s="53"/>
      <c r="D2" s="53" t="s">
        <v>33</v>
      </c>
      <c r="E2" s="54" t="s">
        <v>26</v>
      </c>
      <c r="F2" s="53" t="s">
        <v>0</v>
      </c>
      <c r="G2" s="55" t="s">
        <v>47</v>
      </c>
      <c r="H2" s="55"/>
    </row>
    <row r="3" spans="3:8">
      <c r="C3" s="53" t="s">
        <v>48</v>
      </c>
      <c r="D3" s="53" t="s">
        <v>19</v>
      </c>
      <c r="E3" s="54" t="s">
        <v>92</v>
      </c>
      <c r="F3" s="53" t="s">
        <v>0</v>
      </c>
      <c r="G3" s="55" t="s">
        <v>49</v>
      </c>
      <c r="H3" s="55" t="s">
        <v>47</v>
      </c>
    </row>
    <row r="4" spans="3:8">
      <c r="C4" s="53" t="s">
        <v>50</v>
      </c>
      <c r="D4" s="53" t="s">
        <v>51</v>
      </c>
      <c r="E4" s="54" t="s">
        <v>52</v>
      </c>
      <c r="F4" s="53" t="s">
        <v>53</v>
      </c>
      <c r="G4" s="55" t="s">
        <v>54</v>
      </c>
      <c r="H4" s="55" t="s">
        <v>47</v>
      </c>
    </row>
    <row r="5" spans="3:8">
      <c r="C5" s="53" t="s">
        <v>50</v>
      </c>
      <c r="D5" s="53" t="s">
        <v>55</v>
      </c>
      <c r="E5" s="54" t="s">
        <v>56</v>
      </c>
      <c r="F5" s="53" t="s">
        <v>53</v>
      </c>
      <c r="G5" s="55" t="s">
        <v>54</v>
      </c>
      <c r="H5" s="55" t="s">
        <v>47</v>
      </c>
    </row>
  </sheetData>
  <conditionalFormatting sqref="C2:H5">
    <cfRule type="expression" dxfId="193" priority="1" stopIfTrue="1">
      <formula>AND($A2&lt;&gt;"COMPOSICAO",$A2&lt;&gt;"INSUMO",$A2&lt;&gt;"")</formula>
    </cfRule>
    <cfRule type="expression" dxfId="192" priority="2" stopIfTrue="1">
      <formula>AND(OR($A2="COMPOSICAO",$A2="INSUMO",$A2&lt;&gt;""),$A2&lt;&gt;"")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>
  <dimension ref="B2:G4"/>
  <sheetViews>
    <sheetView workbookViewId="0">
      <selection activeCell="D10" sqref="D10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20</v>
      </c>
      <c r="D2" s="54" t="s">
        <v>18</v>
      </c>
      <c r="E2" s="56" t="s">
        <v>1</v>
      </c>
      <c r="F2" s="55" t="s">
        <v>47</v>
      </c>
      <c r="G2" s="55"/>
    </row>
    <row r="3" spans="2:7" ht="24">
      <c r="B3" s="53" t="s">
        <v>48</v>
      </c>
      <c r="C3" s="53" t="s">
        <v>19</v>
      </c>
      <c r="D3" s="54" t="s">
        <v>86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0.25</v>
      </c>
      <c r="G4" s="55" t="s">
        <v>47</v>
      </c>
    </row>
  </sheetData>
  <conditionalFormatting sqref="B2:G4">
    <cfRule type="expression" dxfId="23" priority="9" stopIfTrue="1">
      <formula>AND($A2&lt;&gt;"COMPOSICAO",$A2&lt;&gt;"INSUMO",$A2&lt;&gt;"")</formula>
    </cfRule>
    <cfRule type="expression" dxfId="22" priority="10" stopIfTrue="1">
      <formula>AND(OR($A2="COMPOSICAO",$A2="INSUMO",$A2&lt;&gt;""),$A2&lt;&gt;"")</formula>
    </cfRule>
  </conditionalFormatting>
  <conditionalFormatting sqref="E2:E3">
    <cfRule type="expression" dxfId="21" priority="7" stopIfTrue="1">
      <formula>AND($A2&lt;&gt;"COMPOSICAO",$A2&lt;&gt;"INSUMO",$A2&lt;&gt;"")</formula>
    </cfRule>
    <cfRule type="expression" dxfId="20" priority="8" stopIfTrue="1">
      <formula>AND(OR($A2="COMPOSICAO",$A2="INSUMO",$A2&lt;&gt;""),$A2&lt;&gt;"")</formula>
    </cfRule>
  </conditionalFormatting>
  <conditionalFormatting sqref="E2:E3">
    <cfRule type="expression" dxfId="19" priority="5" stopIfTrue="1">
      <formula>AND($A2&lt;&gt;"COMPOSICAO",$A2&lt;&gt;"INSUMO",$A2&lt;&gt;"")</formula>
    </cfRule>
    <cfRule type="expression" dxfId="18" priority="6" stopIfTrue="1">
      <formula>AND(OR($A2="COMPOSICAO",$A2="INSUMO",$A2&lt;&gt;""),$A2&lt;&gt;"")</formula>
    </cfRule>
  </conditionalFormatting>
  <conditionalFormatting sqref="E2">
    <cfRule type="expression" dxfId="17" priority="3" stopIfTrue="1">
      <formula>AND($A2&lt;&gt;"COMPOSICAO",$A2&lt;&gt;"INSUMO",$A2&lt;&gt;"")</formula>
    </cfRule>
    <cfRule type="expression" dxfId="16" priority="4" stopIfTrue="1">
      <formula>AND(OR($A2="COMPOSICAO",$A2="INSUMO",$A2&lt;&gt;""),$A2&lt;&gt;"")</formula>
    </cfRule>
  </conditionalFormatting>
  <conditionalFormatting sqref="E3">
    <cfRule type="expression" dxfId="15" priority="1" stopIfTrue="1">
      <formula>AND($A3&lt;&gt;"COMPOSICAO",$A3&lt;&gt;"INSUMO",$A3&lt;&gt;"")</formula>
    </cfRule>
    <cfRule type="expression" dxfId="14" priority="2" stopIfTrue="1">
      <formula>AND(OR($A3="COMPOSICAO",$A3="INSUMO",$A3&lt;&gt;""),$A3&lt;&gt;"")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6" t="s">
        <v>46</v>
      </c>
      <c r="D2" s="57" t="s">
        <v>29</v>
      </c>
      <c r="E2" s="56" t="s">
        <v>1</v>
      </c>
      <c r="F2" s="55" t="s">
        <v>47</v>
      </c>
      <c r="G2" s="55"/>
    </row>
    <row r="3" spans="2:7">
      <c r="B3" s="53" t="s">
        <v>48</v>
      </c>
      <c r="C3" s="53" t="s">
        <v>19</v>
      </c>
      <c r="D3" s="54" t="s">
        <v>87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2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2</v>
      </c>
      <c r="G5" s="55" t="s">
        <v>47</v>
      </c>
    </row>
  </sheetData>
  <conditionalFormatting sqref="B2:G5">
    <cfRule type="expression" dxfId="13" priority="13" stopIfTrue="1">
      <formula>AND($A2&lt;&gt;"COMPOSICAO",$A2&lt;&gt;"INSUMO",$A2&lt;&gt;"")</formula>
    </cfRule>
    <cfRule type="expression" dxfId="12" priority="14" stopIfTrue="1">
      <formula>AND(OR($A2="COMPOSICAO",$A2="INSUMO",$A2&lt;&gt;""),$A2&lt;&gt;"")</formula>
    </cfRule>
  </conditionalFormatting>
  <conditionalFormatting sqref="B2:G5">
    <cfRule type="expression" dxfId="11" priority="11" stopIfTrue="1">
      <formula>AND($A2&lt;&gt;"COMPOSICAO",$A2&lt;&gt;"INSUMO",$A2&lt;&gt;"")</formula>
    </cfRule>
    <cfRule type="expression" dxfId="10" priority="12" stopIfTrue="1">
      <formula>AND(OR($A2="COMPOSICAO",$A2="INSUMO",$A2&lt;&gt;""),$A2&lt;&gt;"")</formula>
    </cfRule>
  </conditionalFormatting>
  <conditionalFormatting sqref="C4:D4">
    <cfRule type="expression" dxfId="9" priority="9" stopIfTrue="1">
      <formula>AND($A4&lt;&gt;"COMPOSICAO",$A4&lt;&gt;"INSUMO",$A4&lt;&gt;"")</formula>
    </cfRule>
    <cfRule type="expression" dxfId="8" priority="10" stopIfTrue="1">
      <formula>AND(OR($A4="COMPOSICAO",$A4="INSUMO",$A4&lt;&gt;""),$A4&lt;&gt;"")</formula>
    </cfRule>
  </conditionalFormatting>
  <conditionalFormatting sqref="E2">
    <cfRule type="expression" dxfId="7" priority="7" stopIfTrue="1">
      <formula>AND($A2&lt;&gt;"COMPOSICAO",$A2&lt;&gt;"INSUMO",$A2&lt;&gt;"")</formula>
    </cfRule>
    <cfRule type="expression" dxfId="6" priority="8" stopIfTrue="1">
      <formula>AND(OR($A2="COMPOSICAO",$A2="INSUMO",$A2&lt;&gt;""),$A2&lt;&gt;"")</formula>
    </cfRule>
  </conditionalFormatting>
  <conditionalFormatting sqref="E3">
    <cfRule type="expression" dxfId="5" priority="5" stopIfTrue="1">
      <formula>AND($A3&lt;&gt;"COMPOSICAO",$A3&lt;&gt;"INSUMO",$A3&lt;&gt;"")</formula>
    </cfRule>
    <cfRule type="expression" dxfId="4" priority="6" stopIfTrue="1">
      <formula>AND(OR($A3="COMPOSICAO",$A3="INSUMO",$A3&lt;&gt;""),$A3&lt;&gt;"")</formula>
    </cfRule>
  </conditionalFormatting>
  <conditionalFormatting sqref="C2:D2">
    <cfRule type="expression" dxfId="3" priority="3" stopIfTrue="1">
      <formula>AND($A2&lt;&gt;"COMPOSICAO",$A2&lt;&gt;"INSUMO",$A2&lt;&gt;"")</formula>
    </cfRule>
    <cfRule type="expression" dxfId="2" priority="4" stopIfTrue="1">
      <formula>AND(OR($A2="COMPOSICAO",$A2="INSUMO",$A2&lt;&gt;""),$A2&lt;&gt;"")</formula>
    </cfRule>
  </conditionalFormatting>
  <conditionalFormatting sqref="C4:D4">
    <cfRule type="expression" dxfId="1" priority="1" stopIfTrue="1">
      <formula>AND($A4&lt;&gt;"COMPOSICAO",$A4&lt;&gt;"INSUMO",$A4&lt;&gt;"")</formula>
    </cfRule>
    <cfRule type="expression" dxfId="0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D19" sqref="D19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24">
      <c r="B2" s="53"/>
      <c r="C2" s="60" t="s">
        <v>34</v>
      </c>
      <c r="D2" s="59" t="s">
        <v>35</v>
      </c>
      <c r="E2" s="53" t="s">
        <v>1</v>
      </c>
      <c r="F2" s="55" t="s">
        <v>47</v>
      </c>
      <c r="G2" s="55"/>
    </row>
    <row r="3" spans="2:7" ht="24">
      <c r="B3" s="53" t="s">
        <v>48</v>
      </c>
      <c r="C3" s="53">
        <v>2637</v>
      </c>
      <c r="D3" s="54" t="s">
        <v>60</v>
      </c>
      <c r="E3" s="53" t="s">
        <v>1</v>
      </c>
      <c r="F3" s="55" t="s">
        <v>57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 t="s">
        <v>58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 t="s">
        <v>58</v>
      </c>
      <c r="G5" s="55" t="s">
        <v>47</v>
      </c>
    </row>
  </sheetData>
  <conditionalFormatting sqref="B2:G5">
    <cfRule type="expression" dxfId="191" priority="1" stopIfTrue="1">
      <formula>AND($A2&lt;&gt;"COMPOSICAO",$A2&lt;&gt;"INSUMO",$A2&lt;&gt;"")</formula>
    </cfRule>
    <cfRule type="expression" dxfId="190" priority="2" stopIfTrue="1">
      <formula>AND(OR($A2="COMPOSICAO",$A2="INSUMO",$A2&lt;&gt;""),$A2&lt;&gt;"")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D15" sqref="D15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24">
      <c r="B2" s="56"/>
      <c r="C2" s="59" t="s">
        <v>43</v>
      </c>
      <c r="D2" s="59" t="s">
        <v>42</v>
      </c>
      <c r="E2" s="56" t="s">
        <v>1</v>
      </c>
      <c r="F2" s="58" t="s">
        <v>47</v>
      </c>
      <c r="G2" s="58"/>
    </row>
    <row r="3" spans="2:7" ht="24">
      <c r="B3" s="56" t="s">
        <v>48</v>
      </c>
      <c r="C3" s="56">
        <v>400</v>
      </c>
      <c r="D3" s="57" t="s">
        <v>62</v>
      </c>
      <c r="E3" s="56" t="s">
        <v>1</v>
      </c>
      <c r="F3" s="58" t="s">
        <v>57</v>
      </c>
      <c r="G3" s="58" t="s">
        <v>47</v>
      </c>
    </row>
    <row r="4" spans="2:7">
      <c r="B4" s="56" t="s">
        <v>50</v>
      </c>
      <c r="C4" s="53" t="s">
        <v>51</v>
      </c>
      <c r="D4" s="54" t="s">
        <v>52</v>
      </c>
      <c r="E4" s="56" t="s">
        <v>53</v>
      </c>
      <c r="F4" s="58" t="s">
        <v>59</v>
      </c>
      <c r="G4" s="58" t="s">
        <v>47</v>
      </c>
    </row>
    <row r="5" spans="2:7">
      <c r="B5" s="56" t="s">
        <v>50</v>
      </c>
      <c r="C5" s="56" t="s">
        <v>55</v>
      </c>
      <c r="D5" s="57" t="s">
        <v>56</v>
      </c>
      <c r="E5" s="56" t="s">
        <v>53</v>
      </c>
      <c r="F5" s="58" t="s">
        <v>59</v>
      </c>
      <c r="G5" s="58" t="s">
        <v>47</v>
      </c>
    </row>
  </sheetData>
  <conditionalFormatting sqref="B2:G5">
    <cfRule type="expression" dxfId="189" priority="5" stopIfTrue="1">
      <formula>AND($A2&lt;&gt;"COMPOSICAO",$A2&lt;&gt;"INSUMO",$A2&lt;&gt;"")</formula>
    </cfRule>
    <cfRule type="expression" dxfId="188" priority="6" stopIfTrue="1">
      <formula>AND(OR($A2="COMPOSICAO",$A2="INSUMO",$A2&lt;&gt;""),$A2&lt;&gt;"")</formula>
    </cfRule>
  </conditionalFormatting>
  <conditionalFormatting sqref="C4:D4">
    <cfRule type="expression" dxfId="187" priority="3" stopIfTrue="1">
      <formula>AND($A4&lt;&gt;"COMPOSICAO",$A4&lt;&gt;"INSUMO",$A4&lt;&gt;"")</formula>
    </cfRule>
    <cfRule type="expression" dxfId="186" priority="4" stopIfTrue="1">
      <formula>AND(OR($A4="COMPOSICAO",$A4="INSUMO",$A4&lt;&gt;""),$A4&lt;&gt;"")</formula>
    </cfRule>
  </conditionalFormatting>
  <conditionalFormatting sqref="C5:D5">
    <cfRule type="expression" dxfId="185" priority="1" stopIfTrue="1">
      <formula>AND($A5&lt;&gt;"COMPOSICAO",$A5&lt;&gt;"INSUMO",$A5&lt;&gt;"")</formula>
    </cfRule>
    <cfRule type="expression" dxfId="184" priority="2" stopIfTrue="1">
      <formula>AND(OR($A5="COMPOSICAO",$A5="INSUMO",$A5&lt;&gt;""),$A5&lt;&gt;"")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5" sqref="C5:D5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6"/>
      <c r="C2" s="61" t="s">
        <v>37</v>
      </c>
      <c r="D2" s="62" t="s">
        <v>36</v>
      </c>
      <c r="E2" s="56" t="s">
        <v>1</v>
      </c>
      <c r="F2" s="58" t="s">
        <v>47</v>
      </c>
      <c r="G2" s="58"/>
    </row>
    <row r="3" spans="2:7" ht="24">
      <c r="B3" s="56" t="s">
        <v>48</v>
      </c>
      <c r="C3" s="56">
        <v>2633</v>
      </c>
      <c r="D3" s="57" t="s">
        <v>61</v>
      </c>
      <c r="E3" s="56" t="s">
        <v>1</v>
      </c>
      <c r="F3" s="58" t="s">
        <v>57</v>
      </c>
      <c r="G3" s="58" t="s">
        <v>47</v>
      </c>
    </row>
    <row r="4" spans="2:7">
      <c r="B4" s="56" t="s">
        <v>50</v>
      </c>
      <c r="C4" s="56" t="s">
        <v>51</v>
      </c>
      <c r="D4" s="57" t="s">
        <v>52</v>
      </c>
      <c r="E4" s="56" t="s">
        <v>53</v>
      </c>
      <c r="F4" s="58" t="s">
        <v>59</v>
      </c>
      <c r="G4" s="58" t="s">
        <v>47</v>
      </c>
    </row>
    <row r="5" spans="2:7">
      <c r="B5" s="56" t="s">
        <v>50</v>
      </c>
      <c r="C5" s="56" t="s">
        <v>55</v>
      </c>
      <c r="D5" s="57" t="s">
        <v>56</v>
      </c>
      <c r="E5" s="56" t="s">
        <v>53</v>
      </c>
      <c r="F5" s="58" t="s">
        <v>59</v>
      </c>
      <c r="G5" s="58" t="s">
        <v>47</v>
      </c>
    </row>
  </sheetData>
  <conditionalFormatting sqref="B2:G5">
    <cfRule type="expression" dxfId="183" priority="1" stopIfTrue="1">
      <formula>AND($A2&lt;&gt;"COMPOSICAO",$A2&lt;&gt;"INSUMO",$A2&lt;&gt;"")</formula>
    </cfRule>
    <cfRule type="expression" dxfId="182" priority="2" stopIfTrue="1">
      <formula>AND(OR($A2="COMPOSICAO",$A2="INSUMO",$A2&lt;&gt;""),$A2&lt;&gt;"")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4" t="s">
        <v>44</v>
      </c>
      <c r="D2" s="54" t="s">
        <v>30</v>
      </c>
      <c r="E2" s="53" t="s">
        <v>0</v>
      </c>
      <c r="F2" s="55" t="s">
        <v>47</v>
      </c>
      <c r="G2" s="55"/>
    </row>
    <row r="3" spans="2:7" ht="24">
      <c r="B3" s="53" t="s">
        <v>48</v>
      </c>
      <c r="C3" s="53" t="s">
        <v>19</v>
      </c>
      <c r="D3" s="54" t="s">
        <v>63</v>
      </c>
      <c r="E3" s="53" t="s">
        <v>0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0.4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0.4</v>
      </c>
      <c r="G5" s="55" t="s">
        <v>47</v>
      </c>
    </row>
  </sheetData>
  <conditionalFormatting sqref="B2:G5">
    <cfRule type="expression" dxfId="181" priority="7" stopIfTrue="1">
      <formula>AND($A2&lt;&gt;"COMPOSICAO",$A2&lt;&gt;"INSUMO",$A2&lt;&gt;"")</formula>
    </cfRule>
    <cfRule type="expression" dxfId="180" priority="8" stopIfTrue="1">
      <formula>AND(OR($A2="COMPOSICAO",$A2="INSUMO",$A2&lt;&gt;""),$A2&lt;&gt;"")</formula>
    </cfRule>
  </conditionalFormatting>
  <conditionalFormatting sqref="B2:G5">
    <cfRule type="expression" dxfId="179" priority="5" stopIfTrue="1">
      <formula>AND($A2&lt;&gt;"COMPOSICAO",$A2&lt;&gt;"INSUMO",$A2&lt;&gt;"")</formula>
    </cfRule>
    <cfRule type="expression" dxfId="178" priority="6" stopIfTrue="1">
      <formula>AND(OR($A2="COMPOSICAO",$A2="INSUMO",$A2&lt;&gt;""),$A2&lt;&gt;"")</formula>
    </cfRule>
  </conditionalFormatting>
  <conditionalFormatting sqref="C4:D4">
    <cfRule type="expression" dxfId="177" priority="3" stopIfTrue="1">
      <formula>AND($A4&lt;&gt;"COMPOSICAO",$A4&lt;&gt;"INSUMO",$A4&lt;&gt;"")</formula>
    </cfRule>
    <cfRule type="expression" dxfId="176" priority="4" stopIfTrue="1">
      <formula>AND(OR($A4="COMPOSICAO",$A4="INSUMO",$A4&lt;&gt;""),$A4&lt;&gt;"")</formula>
    </cfRule>
  </conditionalFormatting>
  <conditionalFormatting sqref="C4:D4">
    <cfRule type="expression" dxfId="175" priority="1" stopIfTrue="1">
      <formula>AND($A4&lt;&gt;"COMPOSICAO",$A4&lt;&gt;"INSUMO",$A4&lt;&gt;"")</formula>
    </cfRule>
    <cfRule type="expression" dxfId="174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45</v>
      </c>
      <c r="D2" s="54" t="s">
        <v>67</v>
      </c>
      <c r="E2" s="56" t="s">
        <v>1</v>
      </c>
      <c r="F2" s="55" t="s">
        <v>47</v>
      </c>
      <c r="G2" s="55"/>
    </row>
    <row r="3" spans="2:7" ht="36">
      <c r="B3" s="53" t="s">
        <v>48</v>
      </c>
      <c r="C3" s="53" t="s">
        <v>19</v>
      </c>
      <c r="D3" s="54" t="s">
        <v>68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0.2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0.2</v>
      </c>
      <c r="G5" s="55" t="s">
        <v>47</v>
      </c>
    </row>
  </sheetData>
  <conditionalFormatting sqref="B2:G5">
    <cfRule type="expression" dxfId="173" priority="11" stopIfTrue="1">
      <formula>AND($A2&lt;&gt;"COMPOSICAO",$A2&lt;&gt;"INSUMO",$A2&lt;&gt;"")</formula>
    </cfRule>
    <cfRule type="expression" dxfId="172" priority="12" stopIfTrue="1">
      <formula>AND(OR($A2="COMPOSICAO",$A2="INSUMO",$A2&lt;&gt;""),$A2&lt;&gt;"")</formula>
    </cfRule>
  </conditionalFormatting>
  <conditionalFormatting sqref="B2:G5">
    <cfRule type="expression" dxfId="171" priority="9" stopIfTrue="1">
      <formula>AND($A2&lt;&gt;"COMPOSICAO",$A2&lt;&gt;"INSUMO",$A2&lt;&gt;"")</formula>
    </cfRule>
    <cfRule type="expression" dxfId="170" priority="10" stopIfTrue="1">
      <formula>AND(OR($A2="COMPOSICAO",$A2="INSUMO",$A2&lt;&gt;""),$A2&lt;&gt;"")</formula>
    </cfRule>
  </conditionalFormatting>
  <conditionalFormatting sqref="C4:D4">
    <cfRule type="expression" dxfId="169" priority="7" stopIfTrue="1">
      <formula>AND($A4&lt;&gt;"COMPOSICAO",$A4&lt;&gt;"INSUMO",$A4&lt;&gt;"")</formula>
    </cfRule>
    <cfRule type="expression" dxfId="168" priority="8" stopIfTrue="1">
      <formula>AND(OR($A4="COMPOSICAO",$A4="INSUMO",$A4&lt;&gt;""),$A4&lt;&gt;"")</formula>
    </cfRule>
  </conditionalFormatting>
  <conditionalFormatting sqref="E2">
    <cfRule type="expression" dxfId="167" priority="5" stopIfTrue="1">
      <formula>AND($A2&lt;&gt;"COMPOSICAO",$A2&lt;&gt;"INSUMO",$A2&lt;&gt;"")</formula>
    </cfRule>
    <cfRule type="expression" dxfId="166" priority="6" stopIfTrue="1">
      <formula>AND(OR($A2="COMPOSICAO",$A2="INSUMO",$A2&lt;&gt;""),$A2&lt;&gt;"")</formula>
    </cfRule>
  </conditionalFormatting>
  <conditionalFormatting sqref="E3">
    <cfRule type="expression" dxfId="165" priority="3" stopIfTrue="1">
      <formula>AND($A3&lt;&gt;"COMPOSICAO",$A3&lt;&gt;"INSUMO",$A3&lt;&gt;"")</formula>
    </cfRule>
    <cfRule type="expression" dxfId="164" priority="4" stopIfTrue="1">
      <formula>AND(OR($A3="COMPOSICAO",$A3="INSUMO",$A3&lt;&gt;""),$A3&lt;&gt;"")</formula>
    </cfRule>
  </conditionalFormatting>
  <conditionalFormatting sqref="C4:D4">
    <cfRule type="expression" dxfId="163" priority="1" stopIfTrue="1">
      <formula>AND($A4&lt;&gt;"COMPOSICAO",$A4&lt;&gt;"INSUMO",$A4&lt;&gt;"")</formula>
    </cfRule>
    <cfRule type="expression" dxfId="162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70</v>
      </c>
      <c r="D2" s="54" t="s">
        <v>31</v>
      </c>
      <c r="E2" s="56" t="s">
        <v>1</v>
      </c>
      <c r="F2" s="55" t="s">
        <v>47</v>
      </c>
      <c r="G2" s="55"/>
    </row>
    <row r="3" spans="2:7">
      <c r="B3" s="53" t="s">
        <v>48</v>
      </c>
      <c r="C3" s="53" t="s">
        <v>19</v>
      </c>
      <c r="D3" s="54" t="s">
        <v>64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0.12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0.12</v>
      </c>
      <c r="G5" s="55" t="s">
        <v>47</v>
      </c>
    </row>
  </sheetData>
  <conditionalFormatting sqref="B2:G5">
    <cfRule type="expression" dxfId="161" priority="15" stopIfTrue="1">
      <formula>AND($A2&lt;&gt;"COMPOSICAO",$A2&lt;&gt;"INSUMO",$A2&lt;&gt;"")</formula>
    </cfRule>
    <cfRule type="expression" dxfId="160" priority="16" stopIfTrue="1">
      <formula>AND(OR($A2="COMPOSICAO",$A2="INSUMO",$A2&lt;&gt;""),$A2&lt;&gt;"")</formula>
    </cfRule>
  </conditionalFormatting>
  <conditionalFormatting sqref="B2:G5">
    <cfRule type="expression" dxfId="159" priority="13" stopIfTrue="1">
      <formula>AND($A2&lt;&gt;"COMPOSICAO",$A2&lt;&gt;"INSUMO",$A2&lt;&gt;"")</formula>
    </cfRule>
    <cfRule type="expression" dxfId="158" priority="14" stopIfTrue="1">
      <formula>AND(OR($A2="COMPOSICAO",$A2="INSUMO",$A2&lt;&gt;""),$A2&lt;&gt;"")</formula>
    </cfRule>
  </conditionalFormatting>
  <conditionalFormatting sqref="C4:D4">
    <cfRule type="expression" dxfId="157" priority="11" stopIfTrue="1">
      <formula>AND($A4&lt;&gt;"COMPOSICAO",$A4&lt;&gt;"INSUMO",$A4&lt;&gt;"")</formula>
    </cfRule>
    <cfRule type="expression" dxfId="156" priority="12" stopIfTrue="1">
      <formula>AND(OR($A4="COMPOSICAO",$A4="INSUMO",$A4&lt;&gt;""),$A4&lt;&gt;"")</formula>
    </cfRule>
  </conditionalFormatting>
  <conditionalFormatting sqref="E2">
    <cfRule type="expression" dxfId="155" priority="9" stopIfTrue="1">
      <formula>AND($A2&lt;&gt;"COMPOSICAO",$A2&lt;&gt;"INSUMO",$A2&lt;&gt;"")</formula>
    </cfRule>
    <cfRule type="expression" dxfId="154" priority="10" stopIfTrue="1">
      <formula>AND(OR($A2="COMPOSICAO",$A2="INSUMO",$A2&lt;&gt;""),$A2&lt;&gt;"")</formula>
    </cfRule>
  </conditionalFormatting>
  <conditionalFormatting sqref="E3">
    <cfRule type="expression" dxfId="153" priority="7" stopIfTrue="1">
      <formula>AND($A3&lt;&gt;"COMPOSICAO",$A3&lt;&gt;"INSUMO",$A3&lt;&gt;"")</formula>
    </cfRule>
    <cfRule type="expression" dxfId="152" priority="8" stopIfTrue="1">
      <formula>AND(OR($A3="COMPOSICAO",$A3="INSUMO",$A3&lt;&gt;""),$A3&lt;&gt;"")</formula>
    </cfRule>
  </conditionalFormatting>
  <conditionalFormatting sqref="C2">
    <cfRule type="expression" dxfId="151" priority="5" stopIfTrue="1">
      <formula>AND($A2&lt;&gt;"COMPOSICAO",$A2&lt;&gt;"INSUMO",$A2&lt;&gt;"")</formula>
    </cfRule>
    <cfRule type="expression" dxfId="150" priority="6" stopIfTrue="1">
      <formula>AND(OR($A2="COMPOSICAO",$A2="INSUMO",$A2&lt;&gt;""),$A2&lt;&gt;"")</formula>
    </cfRule>
  </conditionalFormatting>
  <conditionalFormatting sqref="C2">
    <cfRule type="expression" dxfId="149" priority="3" stopIfTrue="1">
      <formula>AND($A2&lt;&gt;"COMPOSICAO",$A2&lt;&gt;"INSUMO",$A2&lt;&gt;"")</formula>
    </cfRule>
    <cfRule type="expression" dxfId="148" priority="4" stopIfTrue="1">
      <formula>AND(OR($A2="COMPOSICAO",$A2="INSUMO",$A2&lt;&gt;""),$A2&lt;&gt;"")</formula>
    </cfRule>
  </conditionalFormatting>
  <conditionalFormatting sqref="C4:D4">
    <cfRule type="expression" dxfId="147" priority="1" stopIfTrue="1">
      <formula>AND($A4&lt;&gt;"COMPOSICAO",$A4&lt;&gt;"INSUMO",$A4&lt;&gt;"")</formula>
    </cfRule>
    <cfRule type="expression" dxfId="146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B2:G5"/>
  <sheetViews>
    <sheetView workbookViewId="0">
      <selection activeCell="C4" sqref="C4:D4"/>
    </sheetView>
  </sheetViews>
  <sheetFormatPr defaultRowHeight="15"/>
  <cols>
    <col min="2" max="2" width="26.42578125" customWidth="1"/>
    <col min="3" max="3" width="11.85546875" bestFit="1" customWidth="1"/>
    <col min="4" max="4" width="67.42578125" customWidth="1"/>
    <col min="5" max="5" width="14.85546875" bestFit="1" customWidth="1"/>
    <col min="6" max="6" width="18" bestFit="1" customWidth="1"/>
    <col min="7" max="7" width="19.28515625" customWidth="1"/>
  </cols>
  <sheetData>
    <row r="2" spans="2:7" ht="36">
      <c r="B2" s="53"/>
      <c r="C2" s="53" t="s">
        <v>69</v>
      </c>
      <c r="D2" s="54" t="s">
        <v>65</v>
      </c>
      <c r="E2" s="56" t="s">
        <v>1</v>
      </c>
      <c r="F2" s="55" t="s">
        <v>47</v>
      </c>
      <c r="G2" s="55"/>
    </row>
    <row r="3" spans="2:7" ht="36">
      <c r="B3" s="53" t="s">
        <v>48</v>
      </c>
      <c r="C3" s="53" t="s">
        <v>19</v>
      </c>
      <c r="D3" s="54" t="s">
        <v>66</v>
      </c>
      <c r="E3" s="56" t="s">
        <v>1</v>
      </c>
      <c r="F3" s="55">
        <v>1</v>
      </c>
      <c r="G3" s="55" t="s">
        <v>47</v>
      </c>
    </row>
    <row r="4" spans="2:7">
      <c r="B4" s="53" t="s">
        <v>50</v>
      </c>
      <c r="C4" s="53" t="s">
        <v>51</v>
      </c>
      <c r="D4" s="54" t="s">
        <v>52</v>
      </c>
      <c r="E4" s="53" t="s">
        <v>53</v>
      </c>
      <c r="F4" s="55">
        <v>0.2</v>
      </c>
      <c r="G4" s="55" t="s">
        <v>47</v>
      </c>
    </row>
    <row r="5" spans="2:7">
      <c r="B5" s="53" t="s">
        <v>50</v>
      </c>
      <c r="C5" s="53" t="s">
        <v>55</v>
      </c>
      <c r="D5" s="54" t="s">
        <v>56</v>
      </c>
      <c r="E5" s="53" t="s">
        <v>53</v>
      </c>
      <c r="F5" s="55">
        <v>0.2</v>
      </c>
      <c r="G5" s="55" t="s">
        <v>47</v>
      </c>
    </row>
  </sheetData>
  <conditionalFormatting sqref="B2:G5">
    <cfRule type="expression" dxfId="145" priority="11" stopIfTrue="1">
      <formula>AND($A2&lt;&gt;"COMPOSICAO",$A2&lt;&gt;"INSUMO",$A2&lt;&gt;"")</formula>
    </cfRule>
    <cfRule type="expression" dxfId="144" priority="12" stopIfTrue="1">
      <formula>AND(OR($A2="COMPOSICAO",$A2="INSUMO",$A2&lt;&gt;""),$A2&lt;&gt;"")</formula>
    </cfRule>
  </conditionalFormatting>
  <conditionalFormatting sqref="B2:G5">
    <cfRule type="expression" dxfId="143" priority="9" stopIfTrue="1">
      <formula>AND($A2&lt;&gt;"COMPOSICAO",$A2&lt;&gt;"INSUMO",$A2&lt;&gt;"")</formula>
    </cfRule>
    <cfRule type="expression" dxfId="142" priority="10" stopIfTrue="1">
      <formula>AND(OR($A2="COMPOSICAO",$A2="INSUMO",$A2&lt;&gt;""),$A2&lt;&gt;"")</formula>
    </cfRule>
  </conditionalFormatting>
  <conditionalFormatting sqref="C4:D4">
    <cfRule type="expression" dxfId="141" priority="7" stopIfTrue="1">
      <formula>AND($A4&lt;&gt;"COMPOSICAO",$A4&lt;&gt;"INSUMO",$A4&lt;&gt;"")</formula>
    </cfRule>
    <cfRule type="expression" dxfId="140" priority="8" stopIfTrue="1">
      <formula>AND(OR($A4="COMPOSICAO",$A4="INSUMO",$A4&lt;&gt;""),$A4&lt;&gt;"")</formula>
    </cfRule>
  </conditionalFormatting>
  <conditionalFormatting sqref="E2">
    <cfRule type="expression" dxfId="139" priority="5" stopIfTrue="1">
      <formula>AND($A2&lt;&gt;"COMPOSICAO",$A2&lt;&gt;"INSUMO",$A2&lt;&gt;"")</formula>
    </cfRule>
    <cfRule type="expression" dxfId="138" priority="6" stopIfTrue="1">
      <formula>AND(OR($A2="COMPOSICAO",$A2="INSUMO",$A2&lt;&gt;""),$A2&lt;&gt;"")</formula>
    </cfRule>
  </conditionalFormatting>
  <conditionalFormatting sqref="E3">
    <cfRule type="expression" dxfId="137" priority="3" stopIfTrue="1">
      <formula>AND($A3&lt;&gt;"COMPOSICAO",$A3&lt;&gt;"INSUMO",$A3&lt;&gt;"")</formula>
    </cfRule>
    <cfRule type="expression" dxfId="136" priority="4" stopIfTrue="1">
      <formula>AND(OR($A3="COMPOSICAO",$A3="INSUMO",$A3&lt;&gt;""),$A3&lt;&gt;"")</formula>
    </cfRule>
  </conditionalFormatting>
  <conditionalFormatting sqref="C4:D4">
    <cfRule type="expression" dxfId="135" priority="1" stopIfTrue="1">
      <formula>AND($A4&lt;&gt;"COMPOSICAO",$A4&lt;&gt;"INSUMO",$A4&lt;&gt;"")</formula>
    </cfRule>
    <cfRule type="expression" dxfId="134" priority="2" stopIfTrue="1">
      <formula>AND(OR($A4="COMPOSICAO",$A4="INSUMO",$A4&lt;&gt;""),$A4&lt;&gt;"")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22</vt:i4>
      </vt:variant>
    </vt:vector>
  </HeadingPairs>
  <TitlesOfParts>
    <vt:vector size="22" baseType="lpstr">
      <vt:lpstr>RU REFORMA</vt:lpstr>
      <vt:lpstr>ELETRODUTO METÁLICO 3 4</vt:lpstr>
      <vt:lpstr>LUVA </vt:lpstr>
      <vt:lpstr>ABRAÇADEIRA 3 4</vt:lpstr>
      <vt:lpstr>CURVA CURTA</vt:lpstr>
      <vt:lpstr>ELETROCALHA 50 50</vt:lpstr>
      <vt:lpstr>JUNÇÃO</vt:lpstr>
      <vt:lpstr>SAIDA 3 4</vt:lpstr>
      <vt:lpstr>SUSPENSÃO</vt:lpstr>
      <vt:lpstr>VERGALHÃO</vt:lpstr>
      <vt:lpstr>PORCA</vt:lpstr>
      <vt:lpstr>ARRUELA</vt:lpstr>
      <vt:lpstr>CANTONEIRA ZZ</vt:lpstr>
      <vt:lpstr>PARAFUSO</vt:lpstr>
      <vt:lpstr>ANILHA</vt:lpstr>
      <vt:lpstr>PATCH CORD 1.5</vt:lpstr>
      <vt:lpstr>PATCH CORD 2.5</vt:lpstr>
      <vt:lpstr>TOMADA DUPLA</vt:lpstr>
      <vt:lpstr>TOMADA SIMPLES</vt:lpstr>
      <vt:lpstr>ORGANIZADOR</vt:lpstr>
      <vt:lpstr>RACK</vt:lpstr>
      <vt:lpstr>Plan1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</dc:creator>
  <cp:lastModifiedBy>Adauto</cp:lastModifiedBy>
  <dcterms:created xsi:type="dcterms:W3CDTF">2017-10-18T11:05:06Z</dcterms:created>
  <dcterms:modified xsi:type="dcterms:W3CDTF">2021-08-06T13:55:51Z</dcterms:modified>
</cp:coreProperties>
</file>